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/>
  </bookViews>
  <sheets>
    <sheet name="Importación" sheetId="1" r:id="rId1"/>
    <sheet name="Exportación" sheetId="16" r:id="rId2"/>
    <sheet name="Perecedero" sheetId="2" r:id="rId3"/>
    <sheet name="DESTINOS" sheetId="19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F227" i="19" l="1"/>
  <c r="E227" i="19"/>
  <c r="D227" i="19"/>
  <c r="F225" i="19"/>
  <c r="E225" i="19"/>
  <c r="D225" i="19"/>
  <c r="F223" i="19"/>
  <c r="E223" i="19"/>
  <c r="D223" i="19"/>
  <c r="F221" i="19"/>
  <c r="E221" i="19"/>
  <c r="D221" i="19"/>
  <c r="F219" i="19"/>
  <c r="E219" i="19"/>
  <c r="D219" i="19"/>
  <c r="F217" i="19"/>
  <c r="E217" i="19"/>
  <c r="D217" i="19"/>
  <c r="F215" i="19"/>
  <c r="E215" i="19"/>
  <c r="D215" i="19"/>
  <c r="F213" i="19"/>
  <c r="E213" i="19"/>
  <c r="D213" i="19"/>
  <c r="F211" i="19"/>
  <c r="E211" i="19"/>
  <c r="D211" i="19"/>
  <c r="F209" i="19"/>
  <c r="E209" i="19"/>
  <c r="D209" i="19"/>
  <c r="F207" i="19"/>
  <c r="E207" i="19"/>
  <c r="D207" i="19"/>
  <c r="F205" i="19"/>
  <c r="E205" i="19"/>
  <c r="D205" i="19"/>
  <c r="F201" i="19"/>
  <c r="E201" i="19"/>
  <c r="D201" i="19"/>
  <c r="F199" i="19"/>
  <c r="E199" i="19"/>
  <c r="D199" i="19"/>
  <c r="F197" i="19"/>
  <c r="E197" i="19"/>
  <c r="D197" i="19"/>
  <c r="F195" i="19"/>
  <c r="E195" i="19"/>
  <c r="D195" i="19"/>
  <c r="F193" i="19"/>
  <c r="E193" i="19"/>
  <c r="D193" i="19"/>
  <c r="F190" i="19"/>
  <c r="E190" i="19"/>
  <c r="D190" i="19"/>
  <c r="F188" i="19"/>
  <c r="E188" i="19"/>
  <c r="D188" i="19"/>
  <c r="F186" i="19"/>
  <c r="E186" i="19"/>
  <c r="D186" i="19"/>
  <c r="F184" i="19"/>
  <c r="E184" i="19"/>
  <c r="D184" i="19"/>
  <c r="F182" i="19"/>
  <c r="E182" i="19"/>
  <c r="D182" i="19"/>
  <c r="F180" i="19"/>
  <c r="E180" i="19"/>
  <c r="D180" i="19"/>
  <c r="F178" i="19"/>
  <c r="E178" i="19"/>
  <c r="D178" i="19"/>
  <c r="F176" i="19"/>
  <c r="E176" i="19"/>
  <c r="D176" i="19"/>
  <c r="F174" i="19"/>
  <c r="E174" i="19"/>
  <c r="D174" i="19"/>
  <c r="F171" i="19"/>
  <c r="E171" i="19"/>
  <c r="D171" i="19"/>
  <c r="F168" i="19"/>
  <c r="E168" i="19"/>
  <c r="D168" i="19"/>
  <c r="F165" i="19"/>
  <c r="E165" i="19"/>
  <c r="D165" i="19"/>
  <c r="F162" i="19"/>
  <c r="E162" i="19"/>
  <c r="D162" i="19"/>
  <c r="F159" i="19"/>
  <c r="E159" i="19"/>
  <c r="D159" i="19"/>
  <c r="F157" i="19"/>
  <c r="E157" i="19"/>
  <c r="D157" i="19"/>
  <c r="F151" i="19"/>
  <c r="E151" i="19"/>
  <c r="D151" i="19"/>
  <c r="F148" i="19"/>
  <c r="E148" i="19"/>
  <c r="D148" i="19"/>
  <c r="F146" i="19"/>
  <c r="E146" i="19"/>
  <c r="D146" i="19"/>
  <c r="F144" i="19"/>
  <c r="E144" i="19"/>
  <c r="D144" i="19"/>
  <c r="F139" i="19"/>
  <c r="E139" i="19"/>
  <c r="D139" i="19"/>
  <c r="F137" i="19"/>
  <c r="E137" i="19"/>
  <c r="D137" i="19"/>
  <c r="F135" i="19"/>
  <c r="E135" i="19"/>
  <c r="D135" i="19"/>
  <c r="F133" i="19"/>
  <c r="E133" i="19"/>
  <c r="D133" i="19"/>
  <c r="F130" i="19"/>
  <c r="E130" i="19"/>
  <c r="D130" i="19"/>
  <c r="F125" i="19"/>
  <c r="E125" i="19"/>
  <c r="D125" i="19"/>
  <c r="F123" i="19"/>
  <c r="E123" i="19"/>
  <c r="D123" i="19"/>
  <c r="F117" i="19"/>
  <c r="E117" i="19"/>
  <c r="D117" i="19"/>
  <c r="F115" i="19"/>
  <c r="E115" i="19"/>
  <c r="D115" i="19"/>
  <c r="F112" i="19"/>
  <c r="E112" i="19"/>
  <c r="D112" i="19"/>
  <c r="F108" i="19"/>
  <c r="E108" i="19"/>
  <c r="D108" i="19"/>
  <c r="F103" i="19"/>
  <c r="E103" i="19"/>
  <c r="D103" i="19"/>
  <c r="F101" i="19"/>
  <c r="E101" i="19"/>
  <c r="D101" i="19"/>
  <c r="F97" i="19"/>
  <c r="E97" i="19"/>
  <c r="D97" i="19"/>
  <c r="F94" i="19"/>
  <c r="E94" i="19"/>
  <c r="D94" i="19"/>
  <c r="F91" i="19"/>
  <c r="E91" i="19"/>
  <c r="D91" i="19"/>
  <c r="F88" i="19"/>
  <c r="E88" i="19"/>
  <c r="D88" i="19"/>
  <c r="F86" i="19"/>
  <c r="E86" i="19"/>
  <c r="D86" i="19"/>
  <c r="F83" i="19"/>
  <c r="E83" i="19"/>
  <c r="D83" i="19"/>
  <c r="F81" i="19"/>
  <c r="E81" i="19"/>
  <c r="D81" i="19"/>
  <c r="F79" i="19"/>
  <c r="E79" i="19"/>
  <c r="D79" i="19"/>
  <c r="F75" i="19"/>
  <c r="E75" i="19"/>
  <c r="D75" i="19"/>
  <c r="F71" i="19"/>
  <c r="E71" i="19"/>
  <c r="D71" i="19"/>
  <c r="F67" i="19"/>
  <c r="E67" i="19"/>
  <c r="D67" i="19"/>
  <c r="F59" i="19"/>
  <c r="E59" i="19"/>
  <c r="D59" i="19"/>
  <c r="F55" i="19"/>
  <c r="E55" i="19"/>
  <c r="D55" i="19"/>
  <c r="F52" i="19"/>
  <c r="E52" i="19"/>
  <c r="D52" i="19"/>
  <c r="F47" i="19"/>
  <c r="E47" i="19"/>
  <c r="D47" i="19"/>
  <c r="F40" i="19"/>
  <c r="E40" i="19"/>
  <c r="D40" i="19"/>
  <c r="F38" i="19"/>
  <c r="E38" i="19"/>
  <c r="D38" i="19"/>
  <c r="F33" i="19"/>
  <c r="E33" i="19"/>
  <c r="D33" i="19"/>
  <c r="F22" i="19"/>
  <c r="E22" i="19"/>
  <c r="D22" i="19"/>
  <c r="F19" i="19"/>
  <c r="E19" i="19"/>
  <c r="D19" i="19"/>
  <c r="F15" i="19"/>
  <c r="E15" i="19"/>
  <c r="D15" i="19"/>
  <c r="F10" i="19"/>
  <c r="E10" i="19"/>
  <c r="E229" i="19" s="1"/>
  <c r="D10" i="19"/>
  <c r="F229" i="19" l="1"/>
  <c r="D229" i="19"/>
  <c r="F15" i="16"/>
  <c r="F14" i="16"/>
  <c r="F13" i="16"/>
  <c r="F12" i="16"/>
  <c r="F11" i="16"/>
  <c r="F10" i="16"/>
  <c r="F9" i="16"/>
  <c r="F8" i="16"/>
  <c r="F7" i="16"/>
  <c r="F6" i="16"/>
  <c r="F5" i="16"/>
  <c r="F4" i="16"/>
  <c r="F4" i="1"/>
  <c r="F16" i="16" l="1"/>
  <c r="F15" i="1"/>
  <c r="F13" i="1"/>
  <c r="F12" i="1"/>
  <c r="F10" i="1"/>
  <c r="F9" i="1"/>
  <c r="F8" i="1"/>
  <c r="F7" i="1"/>
  <c r="F6" i="1"/>
  <c r="F5" i="1" l="1"/>
  <c r="F11" i="1"/>
  <c r="F14" i="1" l="1"/>
  <c r="F16" i="1" s="1"/>
</calcChain>
</file>

<file path=xl/sharedStrings.xml><?xml version="1.0" encoding="utf-8"?>
<sst xmlns="http://schemas.openxmlformats.org/spreadsheetml/2006/main" count="598" uniqueCount="244">
  <si>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</si>
  <si>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</si>
  <si>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</si>
  <si>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</si>
  <si>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</si>
  <si>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</si>
  <si>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</si>
  <si>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</si>
  <si>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</si>
  <si>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</si>
  <si>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</si>
  <si>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</si>
  <si>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</si>
  <si>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</si>
  <si>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</si>
  <si>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</si>
  <si>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</si>
  <si>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</si>
  <si>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</si>
  <si>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</si>
  <si>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</si>
  <si>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Destino</t>
  </si>
  <si>
    <t>País</t>
  </si>
  <si>
    <t>Compañía Aérea</t>
  </si>
  <si>
    <t>Bultos</t>
  </si>
  <si>
    <t>Peso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</si>
  <si>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</si>
  <si>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</si>
  <si>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</si>
  <si>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</si>
  <si>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</si>
  <si>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</si>
  <si>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</si>
  <si>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</si>
  <si>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</si>
  <si>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</si>
  <si>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</si>
  <si>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</si>
  <si>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</si>
  <si>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</si>
  <si>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</si>
  <si>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</si>
  <si>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</si>
  <si>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</si>
  <si>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</si>
  <si>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</si>
  <si>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</si>
  <si>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</si>
  <si>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</si>
  <si>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</si>
  <si>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</si>
  <si>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</si>
  <si>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</si>
  <si>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</si>
  <si>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</si>
  <si>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</si>
  <si>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</si>
  <si>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SAN PABLO</t>
  </si>
  <si>
    <t>BRASIL</t>
  </si>
  <si>
    <t>Total SAN PABLO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</si>
  <si>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</si>
  <si>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</si>
  <si>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</si>
  <si>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</si>
  <si>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</si>
  <si>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</si>
  <si>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</si>
  <si>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</si>
  <si>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</si>
  <si>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</si>
  <si>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</si>
  <si>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</si>
  <si>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</si>
  <si>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</si>
  <si>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</si>
  <si>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</si>
  <si>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</si>
  <si>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</si>
  <si>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</si>
  <si>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</si>
  <si>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</si>
  <si>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</si>
  <si>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</si>
  <si>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</si>
  <si>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</si>
  <si>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</si>
  <si>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</si>
  <si>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</si>
  <si>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</si>
  <si>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</si>
  <si>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</si>
  <si>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</si>
  <si>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</si>
  <si>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</si>
  <si>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</si>
  <si>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</si>
  <si>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</si>
  <si>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</si>
  <si>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</si>
  <si>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BOLIVIA</t>
  </si>
  <si>
    <t>CHINA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</si>
  <si>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</si>
  <si>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</si>
  <si>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</si>
  <si>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</si>
  <si>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</si>
  <si>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</si>
  <si>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</si>
  <si>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</si>
  <si>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ARGENTINA</t>
  </si>
  <si>
    <t>RIO DE JANEIRO</t>
  </si>
  <si>
    <t>Total RIO DE JANEIRO</t>
  </si>
  <si>
    <t>HOUSTON</t>
  </si>
  <si>
    <t>Total HOUSTON</t>
  </si>
  <si>
    <t>CARACAS</t>
  </si>
  <si>
    <t>VENEZUELA</t>
  </si>
  <si>
    <t>Total CARACAS</t>
  </si>
  <si>
    <t>BANGKOK</t>
  </si>
  <si>
    <t>TAILANDIA</t>
  </si>
  <si>
    <t>Total BANGKOK</t>
  </si>
  <si>
    <t>INDIA</t>
  </si>
  <si>
    <t>JOHANNESBURGO</t>
  </si>
  <si>
    <t>SUDAFRICA</t>
  </si>
  <si>
    <t>Total JOHANNESBURGO</t>
  </si>
  <si>
    <t>SUIZA</t>
  </si>
  <si>
    <t>KABUL</t>
  </si>
  <si>
    <t>AFGHANISTAN</t>
  </si>
  <si>
    <t>Total KABUL</t>
  </si>
  <si>
    <t>SINGAPUR</t>
  </si>
  <si>
    <t>Total SINGAPUR</t>
  </si>
  <si>
    <t>VIETNAM</t>
  </si>
  <si>
    <t>LA PAZ</t>
  </si>
  <si>
    <t>Total LA PAZ</t>
  </si>
  <si>
    <t>KUALA-LUMPUR</t>
  </si>
  <si>
    <t>MALASIA</t>
  </si>
  <si>
    <t>Total KUALA-LUMPUR</t>
  </si>
  <si>
    <t>ORLANDO</t>
  </si>
  <si>
    <t>Total ORLANDO</t>
  </si>
  <si>
    <t>MELBOURNE</t>
  </si>
  <si>
    <t>Total MELBOURNE</t>
  </si>
  <si>
    <t>HAMBURGO</t>
  </si>
  <si>
    <t>Total HAMBURGO</t>
  </si>
  <si>
    <t>SAN JOSE</t>
  </si>
  <si>
    <t>COSTA RICA</t>
  </si>
  <si>
    <t>Total SAN JOSE</t>
  </si>
  <si>
    <t>SAN FRANCISCO</t>
  </si>
  <si>
    <t>Total SAN FRANCISCO</t>
  </si>
  <si>
    <t>BRUSELAS</t>
  </si>
  <si>
    <t>BELGICA</t>
  </si>
  <si>
    <t>Total BRUSELAS</t>
  </si>
  <si>
    <t>SAIGON</t>
  </si>
  <si>
    <t>Total SAIGON</t>
  </si>
  <si>
    <t>LYON</t>
  </si>
  <si>
    <t>Total LYON</t>
  </si>
  <si>
    <t>SALVADOR</t>
  </si>
  <si>
    <t>Total SALVADOR</t>
  </si>
  <si>
    <t>PORTO ALEGRE</t>
  </si>
  <si>
    <t>Total PORTO ALEGRE</t>
  </si>
  <si>
    <t>TOTAL GENERAL</t>
  </si>
  <si>
    <t>Guía</t>
  </si>
  <si>
    <t>BARCELONA</t>
  </si>
  <si>
    <t>Total BARCELONA</t>
  </si>
  <si>
    <t>BRISBANE</t>
  </si>
  <si>
    <t>Total BRISBANE</t>
  </si>
  <si>
    <t>FORTALEZA</t>
  </si>
  <si>
    <t>Total FORTALEZA</t>
  </si>
  <si>
    <t>GINEBRA</t>
  </si>
  <si>
    <t>Total GINEBRA</t>
  </si>
  <si>
    <t>KARACHI</t>
  </si>
  <si>
    <t>PAKISTAN</t>
  </si>
  <si>
    <t>Total KARACHI</t>
  </si>
  <si>
    <t>LAS PALMAS</t>
  </si>
  <si>
    <t>Total LAS PALMAS</t>
  </si>
  <si>
    <t>MALPENSA</t>
  </si>
  <si>
    <t>Total MALPENSA</t>
  </si>
  <si>
    <t>MANAGUA</t>
  </si>
  <si>
    <t>NICARAGUA</t>
  </si>
  <si>
    <t>Total MANAGUA</t>
  </si>
  <si>
    <t>Total AMERICAN AIRLINES</t>
  </si>
  <si>
    <t>Total AEROLINEAS ARGENTINAS S.A.</t>
  </si>
  <si>
    <t>Total CENTURION AIR CARGO INC</t>
  </si>
  <si>
    <t>Total LAN AIRLINES SA</t>
  </si>
  <si>
    <t>Total PRODEXPO INTERNATIONAL S.R.L.</t>
  </si>
  <si>
    <t>Total TRANS AMERICAN (TACA)</t>
  </si>
  <si>
    <t>Total FEDERAL EXPRESS CORPORATION</t>
  </si>
  <si>
    <t>Total DELTA AIR LINES INC.SUC.ARG.</t>
  </si>
  <si>
    <t>Total IBERIA LIN.AER.DE ESPANA(EMP EXT)</t>
  </si>
  <si>
    <t>Total AIR EUROPA LINEAS AEREAS S.A.</t>
  </si>
  <si>
    <t>Total DHL EXPRESS (ARGENTINA) S.A.</t>
  </si>
  <si>
    <t>Total CHIEMESE S.A.</t>
  </si>
  <si>
    <t>Total COPA AIRLINES</t>
  </si>
  <si>
    <t>Total LUFTHANSA CARGO</t>
  </si>
  <si>
    <t>Total TURKISH AIRLINES INC.</t>
  </si>
  <si>
    <t>Total QATAR AIRWAYS</t>
  </si>
  <si>
    <t>Total GOL LINHAS AEREAS S A</t>
  </si>
  <si>
    <t>Total AEROVIAS DEL CONTINENTE AMERICANO S.A. AVIANCA</t>
  </si>
  <si>
    <t>Total UPS DE ARGENTINA S.A.</t>
  </si>
  <si>
    <t>Total K.L.M. COMPANIA REAL HOLANDESA</t>
  </si>
  <si>
    <t>Total AIR CANADA</t>
  </si>
  <si>
    <t>Total SKY AIRLINE S.A.</t>
  </si>
  <si>
    <t>Total UNITED AIRLINES INC.</t>
  </si>
  <si>
    <t>Total AIR CLASS CARGO S.A.</t>
  </si>
  <si>
    <t>Total SOCIETE AIR FRANCE</t>
  </si>
  <si>
    <t>Total BRITISH AIRWAYS</t>
  </si>
  <si>
    <t>Total EMIRATES SUCURSAL ARGENTINA</t>
  </si>
  <si>
    <t>Total ALITALIA SOCIETA AEREA ITALIANA SRL</t>
  </si>
  <si>
    <t>STA.CRUZ DE SIERRA</t>
  </si>
  <si>
    <t>Total BOLIVIANA DE AVIACION BOA SOC. EXT.</t>
  </si>
  <si>
    <t>Total STA.CRUZ DE SIERRA</t>
  </si>
  <si>
    <t>Total AIR NEW ZEALAND LIMITED SUC. ARG.</t>
  </si>
  <si>
    <t>TRANSITOS</t>
  </si>
  <si>
    <t>Total TRANSITOS</t>
  </si>
  <si>
    <t>BAHREIN</t>
  </si>
  <si>
    <t>Total BAHREIN</t>
  </si>
  <si>
    <t>Total FLEYTAS EDUARDO ANIBAL</t>
  </si>
  <si>
    <t>Total CONSORCIO VENEZOLANO DE INDUSTRIAS AERONAUTICAS Y SERVICIOS</t>
  </si>
  <si>
    <t>BEIJING</t>
  </si>
  <si>
    <t>Total BEIJING</t>
  </si>
  <si>
    <t>MADRAS</t>
  </si>
  <si>
    <t>Total MADRAS</t>
  </si>
  <si>
    <t>LUX</t>
  </si>
  <si>
    <t>LUXEMBOURG</t>
  </si>
  <si>
    <t>Total LUX</t>
  </si>
  <si>
    <t>MANILA</t>
  </si>
  <si>
    <t>FILIPINAS</t>
  </si>
  <si>
    <t>Total MANILA</t>
  </si>
  <si>
    <t>TUNISIA</t>
  </si>
  <si>
    <t>TUNEZ</t>
  </si>
  <si>
    <t>Total TUNISIA</t>
  </si>
  <si>
    <t>PRAGA</t>
  </si>
  <si>
    <t>CHECOSLOVAQUIA</t>
  </si>
  <si>
    <t>Total PRAGA</t>
  </si>
  <si>
    <t>BOSTON</t>
  </si>
  <si>
    <t>Total BOSTON</t>
  </si>
  <si>
    <t>VALENCIA</t>
  </si>
  <si>
    <t>Total VALENCIA</t>
  </si>
  <si>
    <t>DETROIT</t>
  </si>
  <si>
    <t>Total DETROIT</t>
  </si>
  <si>
    <t>NUREMBERG</t>
  </si>
  <si>
    <t>Total NUREMBERG</t>
  </si>
  <si>
    <t>PUNTA CANA</t>
  </si>
  <si>
    <t>Total PUNTA CANA</t>
  </si>
  <si>
    <t>BELO HORIZONTE</t>
  </si>
  <si>
    <t>Total BELO HORIZONTE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</si>
</sst>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2" applyNumberFormat="1" applyFont="1" applyAlignment="1">
      <alignment horizontal="center"/>
    </xf>
    <xf numFmtId="164" fontId="7" fillId="0" borderId="0" xfId="2" applyNumberFormat="1" applyFont="1"/>
    <xf numFmtId="0" fontId="8" fillId="0" borderId="0" xfId="0" applyFont="1"/>
    <xf numFmtId="0" fontId="8" fillId="5" borderId="14" xfId="0" applyFont="1" applyFill="1" applyBorder="1"/>
    <xf numFmtId="0" fontId="0" fillId="5" borderId="2" xfId="0" applyFill="1" applyBorder="1"/>
    <xf numFmtId="164" fontId="8" fillId="5" borderId="2" xfId="2" applyNumberFormat="1" applyFont="1" applyFill="1" applyBorder="1"/>
    <xf numFmtId="164" fontId="8" fillId="5" borderId="3" xfId="2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856280"/>
        <c:axId val="133190712"/>
      </c:lineChart>
      <c:catAx>
        <c:axId val="23885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33190712"/>
        <c:crosses val="autoZero"/>
        <c:auto val="1"/>
        <c:lblAlgn val="ctr"/>
        <c:lblOffset val="100"/>
        <c:noMultiLvlLbl val="0"/>
      </c:catAx>
      <c:valAx>
        <c:axId val="133190712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8856280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71720"/>
        <c:axId val="240273680"/>
      </c:lineChart>
      <c:catAx>
        <c:axId val="24027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40273680"/>
        <c:crosses val="autoZero"/>
        <c:auto val="1"/>
        <c:lblAlgn val="ctr"/>
        <c:lblOffset val="100"/>
        <c:noMultiLvlLbl val="0"/>
      </c:catAx>
      <c:valAx>
        <c:axId val="2402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4027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5400"/>
        <c:axId val="217366144"/>
      </c:lineChart>
      <c:catAx>
        <c:axId val="21665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7366144"/>
        <c:crosses val="autoZero"/>
        <c:auto val="1"/>
        <c:lblAlgn val="ctr"/>
        <c:lblOffset val="100"/>
        <c:noMultiLvlLbl val="0"/>
      </c:catAx>
      <c:valAx>
        <c:axId val="21736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665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7560.1688759999979</v>
          </cell>
        </row>
        <row r="19">
          <cell r="H19">
            <v>7288.7178669999994</v>
          </cell>
        </row>
        <row r="20">
          <cell r="H20">
            <v>8218.2198800000006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6869.2938200000008</v>
          </cell>
        </row>
        <row r="35">
          <cell r="H35">
            <v>7397.9992499999998</v>
          </cell>
        </row>
        <row r="36">
          <cell r="H36">
            <v>8507.6260199999997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tabSelected="1" zoomScaleNormal="100" workbookViewId="0">
      <selection activeCell="F9" sqref="F9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70" t="s">
        <v>0</v>
      </c>
      <c r="B1" s="71"/>
      <c r="C1" s="71"/>
      <c r="D1" s="71"/>
      <c r="E1" s="71"/>
      <c r="F1" s="72"/>
      <c r="G1" s="47"/>
    </row>
    <row r="2" spans="1:7" ht="15.75" customHeight="1" thickBot="1" x14ac:dyDescent="0.3">
      <c r="A2" s="73"/>
      <c r="B2" s="74"/>
      <c r="C2" s="74"/>
      <c r="D2" s="74"/>
      <c r="E2" s="74"/>
      <c r="F2" s="75"/>
      <c r="G2" s="47"/>
    </row>
    <row r="3" spans="1:7" ht="15.75" thickBot="1" x14ac:dyDescent="0.3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 x14ac:dyDescent="0.25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 x14ac:dyDescent="0.25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>
        <f>+'[1]Mensual 2017'!$H$19</f>
        <v>7288.7178669999994</v>
      </c>
    </row>
    <row r="6" spans="1:7" x14ac:dyDescent="0.25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8218.2198800000006</v>
      </c>
    </row>
    <row r="7" spans="1:7" x14ac:dyDescent="0.25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0</v>
      </c>
    </row>
    <row r="8" spans="1:7" x14ac:dyDescent="0.25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0</v>
      </c>
    </row>
    <row r="9" spans="1:7" x14ac:dyDescent="0.25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0</v>
      </c>
    </row>
    <row r="10" spans="1:7" x14ac:dyDescent="0.25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0</v>
      </c>
    </row>
    <row r="11" spans="1:7" x14ac:dyDescent="0.25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0</v>
      </c>
    </row>
    <row r="12" spans="1:7" x14ac:dyDescent="0.25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0</v>
      </c>
    </row>
    <row r="13" spans="1:7" x14ac:dyDescent="0.25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0</v>
      </c>
    </row>
    <row r="14" spans="1:7" x14ac:dyDescent="0.25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0</v>
      </c>
    </row>
    <row r="15" spans="1:7" ht="15.75" thickBot="1" x14ac:dyDescent="0.3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0</v>
      </c>
    </row>
    <row r="16" spans="1:7" ht="15.75" thickBot="1" x14ac:dyDescent="0.3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23067.106623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J18" sqref="J18"/>
    </sheetView>
  </sheetViews>
  <sheetFormatPr baseColWidth="10" defaultRowHeight="15" x14ac:dyDescent="0.25"/>
  <sheetData>
    <row r="1" spans="1:6" x14ac:dyDescent="0.25">
      <c r="A1" s="76" t="s">
        <v>15</v>
      </c>
      <c r="B1" s="77"/>
      <c r="C1" s="77"/>
      <c r="D1" s="77"/>
      <c r="E1" s="77"/>
      <c r="F1" s="78"/>
    </row>
    <row r="2" spans="1:6" ht="15.75" thickBot="1" x14ac:dyDescent="0.3">
      <c r="A2" s="79"/>
      <c r="B2" s="80"/>
      <c r="C2" s="80"/>
      <c r="D2" s="80"/>
      <c r="E2" s="80"/>
      <c r="F2" s="81"/>
    </row>
    <row r="3" spans="1:6" ht="15.75" thickBot="1" x14ac:dyDescent="0.3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 x14ac:dyDescent="0.25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 x14ac:dyDescent="0.25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>
        <f>+'[1]Mensual 2017'!$H$35</f>
        <v>7397.9992499999998</v>
      </c>
    </row>
    <row r="6" spans="1:6" x14ac:dyDescent="0.25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8507.6260199999997</v>
      </c>
    </row>
    <row r="7" spans="1:6" x14ac:dyDescent="0.25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0</v>
      </c>
    </row>
    <row r="8" spans="1:6" x14ac:dyDescent="0.25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0</v>
      </c>
    </row>
    <row r="9" spans="1:6" x14ac:dyDescent="0.25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0</v>
      </c>
    </row>
    <row r="10" spans="1:6" x14ac:dyDescent="0.25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0</v>
      </c>
    </row>
    <row r="11" spans="1:6" x14ac:dyDescent="0.25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0</v>
      </c>
    </row>
    <row r="12" spans="1:6" x14ac:dyDescent="0.25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2017'!$H$41</f>
        <v>0</v>
      </c>
    </row>
    <row r="13" spans="1:6" x14ac:dyDescent="0.25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2017'!$H$42</f>
        <v>0</v>
      </c>
    </row>
    <row r="14" spans="1:6" x14ac:dyDescent="0.25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2017'!$H$43</f>
        <v>0</v>
      </c>
    </row>
    <row r="15" spans="1:6" ht="15.75" thickBot="1" x14ac:dyDescent="0.3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2017'!$H$44</f>
        <v>0</v>
      </c>
    </row>
    <row r="16" spans="1:6" ht="15.75" thickBot="1" x14ac:dyDescent="0.3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22774.919089999999</v>
      </c>
    </row>
  </sheetData>
  <mergeCells count="1">
    <mergeCell ref="A1:F2"/>
  </mergeCells>
  <pageMargins left="0.25" right="0.25" top="0.75" bottom="0.75" header="0.3" footer="0.3"/>
  <pageSetup orientation="portrait" r:id="rId1"/>
  <ignoredErrors>
    <ignoredError sqref="F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F13" sqref="F1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91" t="s">
        <v>16</v>
      </c>
      <c r="B2" s="91" t="s">
        <v>17</v>
      </c>
      <c r="C2" s="82" t="s">
        <v>18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16.5" thickBot="1" x14ac:dyDescent="0.35">
      <c r="A3" s="92"/>
      <c r="B3" s="92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85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4" ht="16.5" thickBot="1" x14ac:dyDescent="0.35">
      <c r="A5" s="86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4" ht="15.75" x14ac:dyDescent="0.3">
      <c r="A6" s="85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4" ht="16.5" thickBot="1" x14ac:dyDescent="0.35">
      <c r="A7" s="86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4" ht="15.75" x14ac:dyDescent="0.3">
      <c r="A8" s="85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4" ht="16.5" thickBot="1" x14ac:dyDescent="0.35">
      <c r="A9" s="86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4" ht="15.75" x14ac:dyDescent="0.3">
      <c r="A10" s="89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4" ht="16.5" thickBot="1" x14ac:dyDescent="0.35">
      <c r="A11" s="90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4" ht="15.75" x14ac:dyDescent="0.3">
      <c r="A12" s="87">
        <v>2017</v>
      </c>
      <c r="B12" s="45" t="s">
        <v>19</v>
      </c>
      <c r="C12" s="48">
        <v>2676</v>
      </c>
      <c r="D12" s="49">
        <v>3855</v>
      </c>
      <c r="E12" s="49">
        <v>5101</v>
      </c>
      <c r="F12" s="49"/>
      <c r="G12" s="49"/>
      <c r="H12" s="49"/>
      <c r="I12" s="49"/>
      <c r="J12" s="49"/>
      <c r="K12" s="49"/>
      <c r="L12" s="49"/>
      <c r="M12" s="49"/>
      <c r="N12" s="50"/>
    </row>
    <row r="13" spans="1:14" ht="16.5" thickBot="1" x14ac:dyDescent="0.35">
      <c r="A13" s="88"/>
      <c r="B13" s="46" t="s">
        <v>20</v>
      </c>
      <c r="C13" s="51">
        <v>4193</v>
      </c>
      <c r="D13" s="52">
        <v>3543</v>
      </c>
      <c r="E13" s="52">
        <v>3406</v>
      </c>
      <c r="F13" s="52"/>
      <c r="G13" s="52"/>
      <c r="H13" s="52"/>
      <c r="I13" s="52"/>
      <c r="J13" s="52"/>
      <c r="K13" s="52"/>
      <c r="L13" s="52"/>
      <c r="M13" s="52"/>
      <c r="N13" s="53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29"/>
  <sheetViews>
    <sheetView workbookViewId="0">
      <selection activeCell="E10" sqref="E10"/>
    </sheetView>
  </sheetViews>
  <sheetFormatPr baseColWidth="10" defaultRowHeight="15" outlineLevelRow="2" x14ac:dyDescent="0.25"/>
  <cols>
    <col min="1" max="1" width="18.85546875" bestFit="1" customWidth="1"/>
    <col min="2" max="2" width="23.42578125" bestFit="1" customWidth="1"/>
    <col min="3" max="3" width="69.7109375" bestFit="1" customWidth="1"/>
    <col min="4" max="4" width="11.5703125" style="64" bestFit="1" customWidth="1"/>
    <col min="5" max="5" width="12.5703125" style="64" bestFit="1" customWidth="1"/>
    <col min="6" max="6" width="11.5703125" style="64" bestFit="1" customWidth="1"/>
    <col min="257" max="257" width="18.85546875" bestFit="1" customWidth="1"/>
    <col min="258" max="258" width="23.42578125" bestFit="1" customWidth="1"/>
    <col min="259" max="259" width="69.7109375" bestFit="1" customWidth="1"/>
    <col min="260" max="260" width="11.5703125" bestFit="1" customWidth="1"/>
    <col min="261" max="261" width="12.5703125" bestFit="1" customWidth="1"/>
    <col min="262" max="262" width="11.5703125" bestFit="1" customWidth="1"/>
    <col min="513" max="513" width="18.85546875" bestFit="1" customWidth="1"/>
    <col min="514" max="514" width="23.42578125" bestFit="1" customWidth="1"/>
    <col min="515" max="515" width="69.7109375" bestFit="1" customWidth="1"/>
    <col min="516" max="516" width="11.5703125" bestFit="1" customWidth="1"/>
    <col min="517" max="517" width="12.5703125" bestFit="1" customWidth="1"/>
    <col min="518" max="518" width="11.5703125" bestFit="1" customWidth="1"/>
    <col min="769" max="769" width="18.85546875" bestFit="1" customWidth="1"/>
    <col min="770" max="770" width="23.42578125" bestFit="1" customWidth="1"/>
    <col min="771" max="771" width="69.7109375" bestFit="1" customWidth="1"/>
    <col min="772" max="772" width="11.5703125" bestFit="1" customWidth="1"/>
    <col min="773" max="773" width="12.5703125" bestFit="1" customWidth="1"/>
    <col min="774" max="774" width="11.5703125" bestFit="1" customWidth="1"/>
    <col min="1025" max="1025" width="18.85546875" bestFit="1" customWidth="1"/>
    <col min="1026" max="1026" width="23.42578125" bestFit="1" customWidth="1"/>
    <col min="1027" max="1027" width="69.7109375" bestFit="1" customWidth="1"/>
    <col min="1028" max="1028" width="11.5703125" bestFit="1" customWidth="1"/>
    <col min="1029" max="1029" width="12.5703125" bestFit="1" customWidth="1"/>
    <col min="1030" max="1030" width="11.5703125" bestFit="1" customWidth="1"/>
    <col min="1281" max="1281" width="18.85546875" bestFit="1" customWidth="1"/>
    <col min="1282" max="1282" width="23.42578125" bestFit="1" customWidth="1"/>
    <col min="1283" max="1283" width="69.7109375" bestFit="1" customWidth="1"/>
    <col min="1284" max="1284" width="11.5703125" bestFit="1" customWidth="1"/>
    <col min="1285" max="1285" width="12.5703125" bestFit="1" customWidth="1"/>
    <col min="1286" max="1286" width="11.5703125" bestFit="1" customWidth="1"/>
    <col min="1537" max="1537" width="18.85546875" bestFit="1" customWidth="1"/>
    <col min="1538" max="1538" width="23.42578125" bestFit="1" customWidth="1"/>
    <col min="1539" max="1539" width="69.7109375" bestFit="1" customWidth="1"/>
    <col min="1540" max="1540" width="11.5703125" bestFit="1" customWidth="1"/>
    <col min="1541" max="1541" width="12.5703125" bestFit="1" customWidth="1"/>
    <col min="1542" max="1542" width="11.5703125" bestFit="1" customWidth="1"/>
    <col min="1793" max="1793" width="18.85546875" bestFit="1" customWidth="1"/>
    <col min="1794" max="1794" width="23.42578125" bestFit="1" customWidth="1"/>
    <col min="1795" max="1795" width="69.7109375" bestFit="1" customWidth="1"/>
    <col min="1796" max="1796" width="11.5703125" bestFit="1" customWidth="1"/>
    <col min="1797" max="1797" width="12.5703125" bestFit="1" customWidth="1"/>
    <col min="1798" max="1798" width="11.5703125" bestFit="1" customWidth="1"/>
    <col min="2049" max="2049" width="18.85546875" bestFit="1" customWidth="1"/>
    <col min="2050" max="2050" width="23.42578125" bestFit="1" customWidth="1"/>
    <col min="2051" max="2051" width="69.7109375" bestFit="1" customWidth="1"/>
    <col min="2052" max="2052" width="11.5703125" bestFit="1" customWidth="1"/>
    <col min="2053" max="2053" width="12.5703125" bestFit="1" customWidth="1"/>
    <col min="2054" max="2054" width="11.5703125" bestFit="1" customWidth="1"/>
    <col min="2305" max="2305" width="18.85546875" bestFit="1" customWidth="1"/>
    <col min="2306" max="2306" width="23.42578125" bestFit="1" customWidth="1"/>
    <col min="2307" max="2307" width="69.7109375" bestFit="1" customWidth="1"/>
    <col min="2308" max="2308" width="11.5703125" bestFit="1" customWidth="1"/>
    <col min="2309" max="2309" width="12.5703125" bestFit="1" customWidth="1"/>
    <col min="2310" max="2310" width="11.5703125" bestFit="1" customWidth="1"/>
    <col min="2561" max="2561" width="18.85546875" bestFit="1" customWidth="1"/>
    <col min="2562" max="2562" width="23.42578125" bestFit="1" customWidth="1"/>
    <col min="2563" max="2563" width="69.7109375" bestFit="1" customWidth="1"/>
    <col min="2564" max="2564" width="11.5703125" bestFit="1" customWidth="1"/>
    <col min="2565" max="2565" width="12.5703125" bestFit="1" customWidth="1"/>
    <col min="2566" max="2566" width="11.5703125" bestFit="1" customWidth="1"/>
    <col min="2817" max="2817" width="18.85546875" bestFit="1" customWidth="1"/>
    <col min="2818" max="2818" width="23.42578125" bestFit="1" customWidth="1"/>
    <col min="2819" max="2819" width="69.7109375" bestFit="1" customWidth="1"/>
    <col min="2820" max="2820" width="11.5703125" bestFit="1" customWidth="1"/>
    <col min="2821" max="2821" width="12.5703125" bestFit="1" customWidth="1"/>
    <col min="2822" max="2822" width="11.5703125" bestFit="1" customWidth="1"/>
    <col min="3073" max="3073" width="18.85546875" bestFit="1" customWidth="1"/>
    <col min="3074" max="3074" width="23.42578125" bestFit="1" customWidth="1"/>
    <col min="3075" max="3075" width="69.7109375" bestFit="1" customWidth="1"/>
    <col min="3076" max="3076" width="11.5703125" bestFit="1" customWidth="1"/>
    <col min="3077" max="3077" width="12.5703125" bestFit="1" customWidth="1"/>
    <col min="3078" max="3078" width="11.5703125" bestFit="1" customWidth="1"/>
    <col min="3329" max="3329" width="18.85546875" bestFit="1" customWidth="1"/>
    <col min="3330" max="3330" width="23.42578125" bestFit="1" customWidth="1"/>
    <col min="3331" max="3331" width="69.7109375" bestFit="1" customWidth="1"/>
    <col min="3332" max="3332" width="11.5703125" bestFit="1" customWidth="1"/>
    <col min="3333" max="3333" width="12.5703125" bestFit="1" customWidth="1"/>
    <col min="3334" max="3334" width="11.5703125" bestFit="1" customWidth="1"/>
    <col min="3585" max="3585" width="18.85546875" bestFit="1" customWidth="1"/>
    <col min="3586" max="3586" width="23.42578125" bestFit="1" customWidth="1"/>
    <col min="3587" max="3587" width="69.7109375" bestFit="1" customWidth="1"/>
    <col min="3588" max="3588" width="11.5703125" bestFit="1" customWidth="1"/>
    <col min="3589" max="3589" width="12.5703125" bestFit="1" customWidth="1"/>
    <col min="3590" max="3590" width="11.5703125" bestFit="1" customWidth="1"/>
    <col min="3841" max="3841" width="18.85546875" bestFit="1" customWidth="1"/>
    <col min="3842" max="3842" width="23.42578125" bestFit="1" customWidth="1"/>
    <col min="3843" max="3843" width="69.7109375" bestFit="1" customWidth="1"/>
    <col min="3844" max="3844" width="11.5703125" bestFit="1" customWidth="1"/>
    <col min="3845" max="3845" width="12.5703125" bestFit="1" customWidth="1"/>
    <col min="3846" max="3846" width="11.5703125" bestFit="1" customWidth="1"/>
    <col min="4097" max="4097" width="18.85546875" bestFit="1" customWidth="1"/>
    <col min="4098" max="4098" width="23.42578125" bestFit="1" customWidth="1"/>
    <col min="4099" max="4099" width="69.7109375" bestFit="1" customWidth="1"/>
    <col min="4100" max="4100" width="11.5703125" bestFit="1" customWidth="1"/>
    <col min="4101" max="4101" width="12.5703125" bestFit="1" customWidth="1"/>
    <col min="4102" max="4102" width="11.5703125" bestFit="1" customWidth="1"/>
    <col min="4353" max="4353" width="18.85546875" bestFit="1" customWidth="1"/>
    <col min="4354" max="4354" width="23.42578125" bestFit="1" customWidth="1"/>
    <col min="4355" max="4355" width="69.7109375" bestFit="1" customWidth="1"/>
    <col min="4356" max="4356" width="11.5703125" bestFit="1" customWidth="1"/>
    <col min="4357" max="4357" width="12.5703125" bestFit="1" customWidth="1"/>
    <col min="4358" max="4358" width="11.5703125" bestFit="1" customWidth="1"/>
    <col min="4609" max="4609" width="18.85546875" bestFit="1" customWidth="1"/>
    <col min="4610" max="4610" width="23.42578125" bestFit="1" customWidth="1"/>
    <col min="4611" max="4611" width="69.7109375" bestFit="1" customWidth="1"/>
    <col min="4612" max="4612" width="11.5703125" bestFit="1" customWidth="1"/>
    <col min="4613" max="4613" width="12.5703125" bestFit="1" customWidth="1"/>
    <col min="4614" max="4614" width="11.5703125" bestFit="1" customWidth="1"/>
    <col min="4865" max="4865" width="18.85546875" bestFit="1" customWidth="1"/>
    <col min="4866" max="4866" width="23.42578125" bestFit="1" customWidth="1"/>
    <col min="4867" max="4867" width="69.7109375" bestFit="1" customWidth="1"/>
    <col min="4868" max="4868" width="11.5703125" bestFit="1" customWidth="1"/>
    <col min="4869" max="4869" width="12.5703125" bestFit="1" customWidth="1"/>
    <col min="4870" max="4870" width="11.5703125" bestFit="1" customWidth="1"/>
    <col min="5121" max="5121" width="18.85546875" bestFit="1" customWidth="1"/>
    <col min="5122" max="5122" width="23.42578125" bestFit="1" customWidth="1"/>
    <col min="5123" max="5123" width="69.7109375" bestFit="1" customWidth="1"/>
    <col min="5124" max="5124" width="11.5703125" bestFit="1" customWidth="1"/>
    <col min="5125" max="5125" width="12.5703125" bestFit="1" customWidth="1"/>
    <col min="5126" max="5126" width="11.5703125" bestFit="1" customWidth="1"/>
    <col min="5377" max="5377" width="18.85546875" bestFit="1" customWidth="1"/>
    <col min="5378" max="5378" width="23.42578125" bestFit="1" customWidth="1"/>
    <col min="5379" max="5379" width="69.7109375" bestFit="1" customWidth="1"/>
    <col min="5380" max="5380" width="11.5703125" bestFit="1" customWidth="1"/>
    <col min="5381" max="5381" width="12.5703125" bestFit="1" customWidth="1"/>
    <col min="5382" max="5382" width="11.5703125" bestFit="1" customWidth="1"/>
    <col min="5633" max="5633" width="18.85546875" bestFit="1" customWidth="1"/>
    <col min="5634" max="5634" width="23.42578125" bestFit="1" customWidth="1"/>
    <col min="5635" max="5635" width="69.7109375" bestFit="1" customWidth="1"/>
    <col min="5636" max="5636" width="11.5703125" bestFit="1" customWidth="1"/>
    <col min="5637" max="5637" width="12.5703125" bestFit="1" customWidth="1"/>
    <col min="5638" max="5638" width="11.5703125" bestFit="1" customWidth="1"/>
    <col min="5889" max="5889" width="18.85546875" bestFit="1" customWidth="1"/>
    <col min="5890" max="5890" width="23.42578125" bestFit="1" customWidth="1"/>
    <col min="5891" max="5891" width="69.7109375" bestFit="1" customWidth="1"/>
    <col min="5892" max="5892" width="11.5703125" bestFit="1" customWidth="1"/>
    <col min="5893" max="5893" width="12.5703125" bestFit="1" customWidth="1"/>
    <col min="5894" max="5894" width="11.5703125" bestFit="1" customWidth="1"/>
    <col min="6145" max="6145" width="18.85546875" bestFit="1" customWidth="1"/>
    <col min="6146" max="6146" width="23.42578125" bestFit="1" customWidth="1"/>
    <col min="6147" max="6147" width="69.7109375" bestFit="1" customWidth="1"/>
    <col min="6148" max="6148" width="11.5703125" bestFit="1" customWidth="1"/>
    <col min="6149" max="6149" width="12.5703125" bestFit="1" customWidth="1"/>
    <col min="6150" max="6150" width="11.5703125" bestFit="1" customWidth="1"/>
    <col min="6401" max="6401" width="18.85546875" bestFit="1" customWidth="1"/>
    <col min="6402" max="6402" width="23.42578125" bestFit="1" customWidth="1"/>
    <col min="6403" max="6403" width="69.7109375" bestFit="1" customWidth="1"/>
    <col min="6404" max="6404" width="11.5703125" bestFit="1" customWidth="1"/>
    <col min="6405" max="6405" width="12.5703125" bestFit="1" customWidth="1"/>
    <col min="6406" max="6406" width="11.5703125" bestFit="1" customWidth="1"/>
    <col min="6657" max="6657" width="18.85546875" bestFit="1" customWidth="1"/>
    <col min="6658" max="6658" width="23.42578125" bestFit="1" customWidth="1"/>
    <col min="6659" max="6659" width="69.7109375" bestFit="1" customWidth="1"/>
    <col min="6660" max="6660" width="11.5703125" bestFit="1" customWidth="1"/>
    <col min="6661" max="6661" width="12.5703125" bestFit="1" customWidth="1"/>
    <col min="6662" max="6662" width="11.5703125" bestFit="1" customWidth="1"/>
    <col min="6913" max="6913" width="18.85546875" bestFit="1" customWidth="1"/>
    <col min="6914" max="6914" width="23.42578125" bestFit="1" customWidth="1"/>
    <col min="6915" max="6915" width="69.7109375" bestFit="1" customWidth="1"/>
    <col min="6916" max="6916" width="11.5703125" bestFit="1" customWidth="1"/>
    <col min="6917" max="6917" width="12.5703125" bestFit="1" customWidth="1"/>
    <col min="6918" max="6918" width="11.5703125" bestFit="1" customWidth="1"/>
    <col min="7169" max="7169" width="18.85546875" bestFit="1" customWidth="1"/>
    <col min="7170" max="7170" width="23.42578125" bestFit="1" customWidth="1"/>
    <col min="7171" max="7171" width="69.7109375" bestFit="1" customWidth="1"/>
    <col min="7172" max="7172" width="11.5703125" bestFit="1" customWidth="1"/>
    <col min="7173" max="7173" width="12.5703125" bestFit="1" customWidth="1"/>
    <col min="7174" max="7174" width="11.5703125" bestFit="1" customWidth="1"/>
    <col min="7425" max="7425" width="18.85546875" bestFit="1" customWidth="1"/>
    <col min="7426" max="7426" width="23.42578125" bestFit="1" customWidth="1"/>
    <col min="7427" max="7427" width="69.7109375" bestFit="1" customWidth="1"/>
    <col min="7428" max="7428" width="11.5703125" bestFit="1" customWidth="1"/>
    <col min="7429" max="7429" width="12.5703125" bestFit="1" customWidth="1"/>
    <col min="7430" max="7430" width="11.5703125" bestFit="1" customWidth="1"/>
    <col min="7681" max="7681" width="18.85546875" bestFit="1" customWidth="1"/>
    <col min="7682" max="7682" width="23.42578125" bestFit="1" customWidth="1"/>
    <col min="7683" max="7683" width="69.7109375" bestFit="1" customWidth="1"/>
    <col min="7684" max="7684" width="11.5703125" bestFit="1" customWidth="1"/>
    <col min="7685" max="7685" width="12.5703125" bestFit="1" customWidth="1"/>
    <col min="7686" max="7686" width="11.5703125" bestFit="1" customWidth="1"/>
    <col min="7937" max="7937" width="18.85546875" bestFit="1" customWidth="1"/>
    <col min="7938" max="7938" width="23.42578125" bestFit="1" customWidth="1"/>
    <col min="7939" max="7939" width="69.7109375" bestFit="1" customWidth="1"/>
    <col min="7940" max="7940" width="11.5703125" bestFit="1" customWidth="1"/>
    <col min="7941" max="7941" width="12.5703125" bestFit="1" customWidth="1"/>
    <col min="7942" max="7942" width="11.5703125" bestFit="1" customWidth="1"/>
    <col min="8193" max="8193" width="18.85546875" bestFit="1" customWidth="1"/>
    <col min="8194" max="8194" width="23.42578125" bestFit="1" customWidth="1"/>
    <col min="8195" max="8195" width="69.7109375" bestFit="1" customWidth="1"/>
    <col min="8196" max="8196" width="11.5703125" bestFit="1" customWidth="1"/>
    <col min="8197" max="8197" width="12.5703125" bestFit="1" customWidth="1"/>
    <col min="8198" max="8198" width="11.5703125" bestFit="1" customWidth="1"/>
    <col min="8449" max="8449" width="18.85546875" bestFit="1" customWidth="1"/>
    <col min="8450" max="8450" width="23.42578125" bestFit="1" customWidth="1"/>
    <col min="8451" max="8451" width="69.7109375" bestFit="1" customWidth="1"/>
    <col min="8452" max="8452" width="11.5703125" bestFit="1" customWidth="1"/>
    <col min="8453" max="8453" width="12.5703125" bestFit="1" customWidth="1"/>
    <col min="8454" max="8454" width="11.5703125" bestFit="1" customWidth="1"/>
    <col min="8705" max="8705" width="18.85546875" bestFit="1" customWidth="1"/>
    <col min="8706" max="8706" width="23.42578125" bestFit="1" customWidth="1"/>
    <col min="8707" max="8707" width="69.7109375" bestFit="1" customWidth="1"/>
    <col min="8708" max="8708" width="11.5703125" bestFit="1" customWidth="1"/>
    <col min="8709" max="8709" width="12.5703125" bestFit="1" customWidth="1"/>
    <col min="8710" max="8710" width="11.5703125" bestFit="1" customWidth="1"/>
    <col min="8961" max="8961" width="18.85546875" bestFit="1" customWidth="1"/>
    <col min="8962" max="8962" width="23.42578125" bestFit="1" customWidth="1"/>
    <col min="8963" max="8963" width="69.7109375" bestFit="1" customWidth="1"/>
    <col min="8964" max="8964" width="11.5703125" bestFit="1" customWidth="1"/>
    <col min="8965" max="8965" width="12.5703125" bestFit="1" customWidth="1"/>
    <col min="8966" max="8966" width="11.5703125" bestFit="1" customWidth="1"/>
    <col min="9217" max="9217" width="18.85546875" bestFit="1" customWidth="1"/>
    <col min="9218" max="9218" width="23.42578125" bestFit="1" customWidth="1"/>
    <col min="9219" max="9219" width="69.7109375" bestFit="1" customWidth="1"/>
    <col min="9220" max="9220" width="11.5703125" bestFit="1" customWidth="1"/>
    <col min="9221" max="9221" width="12.5703125" bestFit="1" customWidth="1"/>
    <col min="9222" max="9222" width="11.5703125" bestFit="1" customWidth="1"/>
    <col min="9473" max="9473" width="18.85546875" bestFit="1" customWidth="1"/>
    <col min="9474" max="9474" width="23.42578125" bestFit="1" customWidth="1"/>
    <col min="9475" max="9475" width="69.7109375" bestFit="1" customWidth="1"/>
    <col min="9476" max="9476" width="11.5703125" bestFit="1" customWidth="1"/>
    <col min="9477" max="9477" width="12.5703125" bestFit="1" customWidth="1"/>
    <col min="9478" max="9478" width="11.5703125" bestFit="1" customWidth="1"/>
    <col min="9729" max="9729" width="18.85546875" bestFit="1" customWidth="1"/>
    <col min="9730" max="9730" width="23.42578125" bestFit="1" customWidth="1"/>
    <col min="9731" max="9731" width="69.7109375" bestFit="1" customWidth="1"/>
    <col min="9732" max="9732" width="11.5703125" bestFit="1" customWidth="1"/>
    <col min="9733" max="9733" width="12.5703125" bestFit="1" customWidth="1"/>
    <col min="9734" max="9734" width="11.5703125" bestFit="1" customWidth="1"/>
    <col min="9985" max="9985" width="18.85546875" bestFit="1" customWidth="1"/>
    <col min="9986" max="9986" width="23.42578125" bestFit="1" customWidth="1"/>
    <col min="9987" max="9987" width="69.7109375" bestFit="1" customWidth="1"/>
    <col min="9988" max="9988" width="11.5703125" bestFit="1" customWidth="1"/>
    <col min="9989" max="9989" width="12.5703125" bestFit="1" customWidth="1"/>
    <col min="9990" max="9990" width="11.5703125" bestFit="1" customWidth="1"/>
    <col min="10241" max="10241" width="18.85546875" bestFit="1" customWidth="1"/>
    <col min="10242" max="10242" width="23.42578125" bestFit="1" customWidth="1"/>
    <col min="10243" max="10243" width="69.7109375" bestFit="1" customWidth="1"/>
    <col min="10244" max="10244" width="11.5703125" bestFit="1" customWidth="1"/>
    <col min="10245" max="10245" width="12.5703125" bestFit="1" customWidth="1"/>
    <col min="10246" max="10246" width="11.5703125" bestFit="1" customWidth="1"/>
    <col min="10497" max="10497" width="18.85546875" bestFit="1" customWidth="1"/>
    <col min="10498" max="10498" width="23.42578125" bestFit="1" customWidth="1"/>
    <col min="10499" max="10499" width="69.7109375" bestFit="1" customWidth="1"/>
    <col min="10500" max="10500" width="11.5703125" bestFit="1" customWidth="1"/>
    <col min="10501" max="10501" width="12.5703125" bestFit="1" customWidth="1"/>
    <col min="10502" max="10502" width="11.5703125" bestFit="1" customWidth="1"/>
    <col min="10753" max="10753" width="18.85546875" bestFit="1" customWidth="1"/>
    <col min="10754" max="10754" width="23.42578125" bestFit="1" customWidth="1"/>
    <col min="10755" max="10755" width="69.7109375" bestFit="1" customWidth="1"/>
    <col min="10756" max="10756" width="11.5703125" bestFit="1" customWidth="1"/>
    <col min="10757" max="10757" width="12.5703125" bestFit="1" customWidth="1"/>
    <col min="10758" max="10758" width="11.5703125" bestFit="1" customWidth="1"/>
    <col min="11009" max="11009" width="18.85546875" bestFit="1" customWidth="1"/>
    <col min="11010" max="11010" width="23.42578125" bestFit="1" customWidth="1"/>
    <col min="11011" max="11011" width="69.7109375" bestFit="1" customWidth="1"/>
    <col min="11012" max="11012" width="11.5703125" bestFit="1" customWidth="1"/>
    <col min="11013" max="11013" width="12.5703125" bestFit="1" customWidth="1"/>
    <col min="11014" max="11014" width="11.5703125" bestFit="1" customWidth="1"/>
    <col min="11265" max="11265" width="18.85546875" bestFit="1" customWidth="1"/>
    <col min="11266" max="11266" width="23.42578125" bestFit="1" customWidth="1"/>
    <col min="11267" max="11267" width="69.7109375" bestFit="1" customWidth="1"/>
    <col min="11268" max="11268" width="11.5703125" bestFit="1" customWidth="1"/>
    <col min="11269" max="11269" width="12.5703125" bestFit="1" customWidth="1"/>
    <col min="11270" max="11270" width="11.5703125" bestFit="1" customWidth="1"/>
    <col min="11521" max="11521" width="18.85546875" bestFit="1" customWidth="1"/>
    <col min="11522" max="11522" width="23.42578125" bestFit="1" customWidth="1"/>
    <col min="11523" max="11523" width="69.7109375" bestFit="1" customWidth="1"/>
    <col min="11524" max="11524" width="11.5703125" bestFit="1" customWidth="1"/>
    <col min="11525" max="11525" width="12.5703125" bestFit="1" customWidth="1"/>
    <col min="11526" max="11526" width="11.5703125" bestFit="1" customWidth="1"/>
    <col min="11777" max="11777" width="18.85546875" bestFit="1" customWidth="1"/>
    <col min="11778" max="11778" width="23.42578125" bestFit="1" customWidth="1"/>
    <col min="11779" max="11779" width="69.7109375" bestFit="1" customWidth="1"/>
    <col min="11780" max="11780" width="11.5703125" bestFit="1" customWidth="1"/>
    <col min="11781" max="11781" width="12.5703125" bestFit="1" customWidth="1"/>
    <col min="11782" max="11782" width="11.5703125" bestFit="1" customWidth="1"/>
    <col min="12033" max="12033" width="18.85546875" bestFit="1" customWidth="1"/>
    <col min="12034" max="12034" width="23.42578125" bestFit="1" customWidth="1"/>
    <col min="12035" max="12035" width="69.7109375" bestFit="1" customWidth="1"/>
    <col min="12036" max="12036" width="11.5703125" bestFit="1" customWidth="1"/>
    <col min="12037" max="12037" width="12.5703125" bestFit="1" customWidth="1"/>
    <col min="12038" max="12038" width="11.5703125" bestFit="1" customWidth="1"/>
    <col min="12289" max="12289" width="18.85546875" bestFit="1" customWidth="1"/>
    <col min="12290" max="12290" width="23.42578125" bestFit="1" customWidth="1"/>
    <col min="12291" max="12291" width="69.7109375" bestFit="1" customWidth="1"/>
    <col min="12292" max="12292" width="11.5703125" bestFit="1" customWidth="1"/>
    <col min="12293" max="12293" width="12.5703125" bestFit="1" customWidth="1"/>
    <col min="12294" max="12294" width="11.5703125" bestFit="1" customWidth="1"/>
    <col min="12545" max="12545" width="18.85546875" bestFit="1" customWidth="1"/>
    <col min="12546" max="12546" width="23.42578125" bestFit="1" customWidth="1"/>
    <col min="12547" max="12547" width="69.7109375" bestFit="1" customWidth="1"/>
    <col min="12548" max="12548" width="11.5703125" bestFit="1" customWidth="1"/>
    <col min="12549" max="12549" width="12.5703125" bestFit="1" customWidth="1"/>
    <col min="12550" max="12550" width="11.5703125" bestFit="1" customWidth="1"/>
    <col min="12801" max="12801" width="18.85546875" bestFit="1" customWidth="1"/>
    <col min="12802" max="12802" width="23.42578125" bestFit="1" customWidth="1"/>
    <col min="12803" max="12803" width="69.7109375" bestFit="1" customWidth="1"/>
    <col min="12804" max="12804" width="11.5703125" bestFit="1" customWidth="1"/>
    <col min="12805" max="12805" width="12.5703125" bestFit="1" customWidth="1"/>
    <col min="12806" max="12806" width="11.5703125" bestFit="1" customWidth="1"/>
    <col min="13057" max="13057" width="18.85546875" bestFit="1" customWidth="1"/>
    <col min="13058" max="13058" width="23.42578125" bestFit="1" customWidth="1"/>
    <col min="13059" max="13059" width="69.7109375" bestFit="1" customWidth="1"/>
    <col min="13060" max="13060" width="11.5703125" bestFit="1" customWidth="1"/>
    <col min="13061" max="13061" width="12.5703125" bestFit="1" customWidth="1"/>
    <col min="13062" max="13062" width="11.5703125" bestFit="1" customWidth="1"/>
    <col min="13313" max="13313" width="18.85546875" bestFit="1" customWidth="1"/>
    <col min="13314" max="13314" width="23.42578125" bestFit="1" customWidth="1"/>
    <col min="13315" max="13315" width="69.7109375" bestFit="1" customWidth="1"/>
    <col min="13316" max="13316" width="11.5703125" bestFit="1" customWidth="1"/>
    <col min="13317" max="13317" width="12.5703125" bestFit="1" customWidth="1"/>
    <col min="13318" max="13318" width="11.5703125" bestFit="1" customWidth="1"/>
    <col min="13569" max="13569" width="18.85546875" bestFit="1" customWidth="1"/>
    <col min="13570" max="13570" width="23.42578125" bestFit="1" customWidth="1"/>
    <col min="13571" max="13571" width="69.7109375" bestFit="1" customWidth="1"/>
    <col min="13572" max="13572" width="11.5703125" bestFit="1" customWidth="1"/>
    <col min="13573" max="13573" width="12.5703125" bestFit="1" customWidth="1"/>
    <col min="13574" max="13574" width="11.5703125" bestFit="1" customWidth="1"/>
    <col min="13825" max="13825" width="18.85546875" bestFit="1" customWidth="1"/>
    <col min="13826" max="13826" width="23.42578125" bestFit="1" customWidth="1"/>
    <col min="13827" max="13827" width="69.7109375" bestFit="1" customWidth="1"/>
    <col min="13828" max="13828" width="11.5703125" bestFit="1" customWidth="1"/>
    <col min="13829" max="13829" width="12.5703125" bestFit="1" customWidth="1"/>
    <col min="13830" max="13830" width="11.5703125" bestFit="1" customWidth="1"/>
    <col min="14081" max="14081" width="18.85546875" bestFit="1" customWidth="1"/>
    <col min="14082" max="14082" width="23.42578125" bestFit="1" customWidth="1"/>
    <col min="14083" max="14083" width="69.7109375" bestFit="1" customWidth="1"/>
    <col min="14084" max="14084" width="11.5703125" bestFit="1" customWidth="1"/>
    <col min="14085" max="14085" width="12.5703125" bestFit="1" customWidth="1"/>
    <col min="14086" max="14086" width="11.5703125" bestFit="1" customWidth="1"/>
    <col min="14337" max="14337" width="18.85546875" bestFit="1" customWidth="1"/>
    <col min="14338" max="14338" width="23.42578125" bestFit="1" customWidth="1"/>
    <col min="14339" max="14339" width="69.7109375" bestFit="1" customWidth="1"/>
    <col min="14340" max="14340" width="11.5703125" bestFit="1" customWidth="1"/>
    <col min="14341" max="14341" width="12.5703125" bestFit="1" customWidth="1"/>
    <col min="14342" max="14342" width="11.5703125" bestFit="1" customWidth="1"/>
    <col min="14593" max="14593" width="18.85546875" bestFit="1" customWidth="1"/>
    <col min="14594" max="14594" width="23.42578125" bestFit="1" customWidth="1"/>
    <col min="14595" max="14595" width="69.7109375" bestFit="1" customWidth="1"/>
    <col min="14596" max="14596" width="11.5703125" bestFit="1" customWidth="1"/>
    <col min="14597" max="14597" width="12.5703125" bestFit="1" customWidth="1"/>
    <col min="14598" max="14598" width="11.5703125" bestFit="1" customWidth="1"/>
    <col min="14849" max="14849" width="18.85546875" bestFit="1" customWidth="1"/>
    <col min="14850" max="14850" width="23.42578125" bestFit="1" customWidth="1"/>
    <col min="14851" max="14851" width="69.7109375" bestFit="1" customWidth="1"/>
    <col min="14852" max="14852" width="11.5703125" bestFit="1" customWidth="1"/>
    <col min="14853" max="14853" width="12.5703125" bestFit="1" customWidth="1"/>
    <col min="14854" max="14854" width="11.5703125" bestFit="1" customWidth="1"/>
    <col min="15105" max="15105" width="18.85546875" bestFit="1" customWidth="1"/>
    <col min="15106" max="15106" width="23.42578125" bestFit="1" customWidth="1"/>
    <col min="15107" max="15107" width="69.7109375" bestFit="1" customWidth="1"/>
    <col min="15108" max="15108" width="11.5703125" bestFit="1" customWidth="1"/>
    <col min="15109" max="15109" width="12.5703125" bestFit="1" customWidth="1"/>
    <col min="15110" max="15110" width="11.5703125" bestFit="1" customWidth="1"/>
    <col min="15361" max="15361" width="18.85546875" bestFit="1" customWidth="1"/>
    <col min="15362" max="15362" width="23.42578125" bestFit="1" customWidth="1"/>
    <col min="15363" max="15363" width="69.7109375" bestFit="1" customWidth="1"/>
    <col min="15364" max="15364" width="11.5703125" bestFit="1" customWidth="1"/>
    <col min="15365" max="15365" width="12.5703125" bestFit="1" customWidth="1"/>
    <col min="15366" max="15366" width="11.5703125" bestFit="1" customWidth="1"/>
    <col min="15617" max="15617" width="18.85546875" bestFit="1" customWidth="1"/>
    <col min="15618" max="15618" width="23.42578125" bestFit="1" customWidth="1"/>
    <col min="15619" max="15619" width="69.7109375" bestFit="1" customWidth="1"/>
    <col min="15620" max="15620" width="11.5703125" bestFit="1" customWidth="1"/>
    <col min="15621" max="15621" width="12.5703125" bestFit="1" customWidth="1"/>
    <col min="15622" max="15622" width="11.5703125" bestFit="1" customWidth="1"/>
    <col min="15873" max="15873" width="18.85546875" bestFit="1" customWidth="1"/>
    <col min="15874" max="15874" width="23.42578125" bestFit="1" customWidth="1"/>
    <col min="15875" max="15875" width="69.7109375" bestFit="1" customWidth="1"/>
    <col min="15876" max="15876" width="11.5703125" bestFit="1" customWidth="1"/>
    <col min="15877" max="15877" width="12.5703125" bestFit="1" customWidth="1"/>
    <col min="15878" max="15878" width="11.5703125" bestFit="1" customWidth="1"/>
    <col min="16129" max="16129" width="18.85546875" bestFit="1" customWidth="1"/>
    <col min="16130" max="16130" width="23.42578125" bestFit="1" customWidth="1"/>
    <col min="16131" max="16131" width="69.7109375" bestFit="1" customWidth="1"/>
    <col min="16132" max="16132" width="11.5703125" bestFit="1" customWidth="1"/>
    <col min="16133" max="16133" width="12.5703125" bestFit="1" customWidth="1"/>
    <col min="16134" max="16134" width="11.5703125" bestFit="1" customWidth="1"/>
  </cols>
  <sheetData>
    <row r="1" spans="1:6" x14ac:dyDescent="0.25">
      <c r="A1" s="62" t="s">
        <v>21</v>
      </c>
      <c r="B1" s="62" t="s">
        <v>22</v>
      </c>
      <c r="C1" s="62" t="s">
        <v>23</v>
      </c>
      <c r="D1" s="63" t="s">
        <v>24</v>
      </c>
      <c r="E1" s="63" t="s">
        <v>25</v>
      </c>
      <c r="F1" s="63" t="s">
        <v>159</v>
      </c>
    </row>
    <row r="2" spans="1:6" outlineLevel="2" x14ac:dyDescent="0.25">
      <c r="A2" t="s">
        <v>26</v>
      </c>
      <c r="B2" t="s">
        <v>27</v>
      </c>
      <c r="C2" t="s">
        <v>178</v>
      </c>
      <c r="D2" s="64">
        <v>36878</v>
      </c>
      <c r="E2" s="64">
        <v>1262378.29</v>
      </c>
      <c r="F2" s="64">
        <v>409</v>
      </c>
    </row>
    <row r="3" spans="1:6" outlineLevel="2" x14ac:dyDescent="0.25">
      <c r="A3" t="s">
        <v>26</v>
      </c>
      <c r="B3" t="s">
        <v>27</v>
      </c>
      <c r="C3" t="s">
        <v>179</v>
      </c>
      <c r="D3" s="64">
        <v>27202</v>
      </c>
      <c r="E3" s="64">
        <v>887015.34000000008</v>
      </c>
      <c r="F3" s="64">
        <v>288</v>
      </c>
    </row>
    <row r="4" spans="1:6" outlineLevel="2" collapsed="1" x14ac:dyDescent="0.25">
      <c r="A4" t="s">
        <v>26</v>
      </c>
      <c r="B4" t="s">
        <v>27</v>
      </c>
      <c r="C4" t="s">
        <v>180</v>
      </c>
      <c r="D4" s="64">
        <v>520</v>
      </c>
      <c r="E4" s="64">
        <v>490689</v>
      </c>
      <c r="F4" s="64">
        <v>19</v>
      </c>
    </row>
    <row r="5" spans="1:6" outlineLevel="2" x14ac:dyDescent="0.25">
      <c r="A5" t="s">
        <v>26</v>
      </c>
      <c r="B5" t="s">
        <v>27</v>
      </c>
      <c r="C5" t="s">
        <v>181</v>
      </c>
      <c r="D5" s="64">
        <v>15167</v>
      </c>
      <c r="E5" s="64">
        <v>482419.56</v>
      </c>
      <c r="F5" s="64">
        <v>126</v>
      </c>
    </row>
    <row r="6" spans="1:6" outlineLevel="2" x14ac:dyDescent="0.25">
      <c r="A6" t="s">
        <v>26</v>
      </c>
      <c r="B6" t="s">
        <v>27</v>
      </c>
      <c r="C6" t="s">
        <v>182</v>
      </c>
      <c r="D6" s="64">
        <v>112</v>
      </c>
      <c r="E6" s="64">
        <v>41938.5</v>
      </c>
      <c r="F6" s="64">
        <v>18</v>
      </c>
    </row>
    <row r="7" spans="1:6" outlineLevel="2" x14ac:dyDescent="0.25">
      <c r="A7" t="s">
        <v>26</v>
      </c>
      <c r="B7" t="s">
        <v>27</v>
      </c>
      <c r="C7" t="s">
        <v>183</v>
      </c>
      <c r="D7" s="64">
        <v>659</v>
      </c>
      <c r="E7" s="64">
        <v>11974</v>
      </c>
      <c r="F7" s="64">
        <v>2</v>
      </c>
    </row>
    <row r="8" spans="1:6" outlineLevel="2" collapsed="1" x14ac:dyDescent="0.25">
      <c r="A8" t="s">
        <v>26</v>
      </c>
      <c r="B8" t="s">
        <v>27</v>
      </c>
      <c r="C8" t="s">
        <v>184</v>
      </c>
      <c r="D8" s="64">
        <v>6</v>
      </c>
      <c r="E8" s="64">
        <v>913.25</v>
      </c>
      <c r="F8" s="64">
        <v>5</v>
      </c>
    </row>
    <row r="9" spans="1:6" outlineLevel="2" x14ac:dyDescent="0.25">
      <c r="A9" t="s">
        <v>26</v>
      </c>
      <c r="B9" t="s">
        <v>27</v>
      </c>
      <c r="C9" t="s">
        <v>185</v>
      </c>
      <c r="D9" s="64">
        <v>3</v>
      </c>
      <c r="E9" s="64">
        <v>112</v>
      </c>
      <c r="F9" s="64">
        <v>1</v>
      </c>
    </row>
    <row r="10" spans="1:6" outlineLevel="1" x14ac:dyDescent="0.25">
      <c r="A10" s="65" t="s">
        <v>28</v>
      </c>
      <c r="D10" s="64">
        <f>SUBTOTAL(9,D2:D9)</f>
        <v>80547</v>
      </c>
      <c r="E10" s="64">
        <f>SUBTOTAL(9,E2:E9)</f>
        <v>3177439.94</v>
      </c>
      <c r="F10" s="64">
        <f>SUBTOTAL(9,F2:F9)</f>
        <v>868</v>
      </c>
    </row>
    <row r="11" spans="1:6" outlineLevel="2" x14ac:dyDescent="0.25">
      <c r="A11" t="s">
        <v>29</v>
      </c>
      <c r="B11" t="s">
        <v>30</v>
      </c>
      <c r="C11" t="s">
        <v>186</v>
      </c>
      <c r="D11" s="64">
        <v>9694</v>
      </c>
      <c r="E11" s="64">
        <v>435165.68</v>
      </c>
      <c r="F11" s="64">
        <v>246</v>
      </c>
    </row>
    <row r="12" spans="1:6" outlineLevel="2" collapsed="1" x14ac:dyDescent="0.25">
      <c r="A12" t="s">
        <v>29</v>
      </c>
      <c r="B12" t="s">
        <v>30</v>
      </c>
      <c r="C12" t="s">
        <v>179</v>
      </c>
      <c r="D12" s="64">
        <v>4401</v>
      </c>
      <c r="E12" s="64">
        <v>76362.75</v>
      </c>
      <c r="F12" s="64">
        <v>50</v>
      </c>
    </row>
    <row r="13" spans="1:6" outlineLevel="2" x14ac:dyDescent="0.25">
      <c r="A13" t="s">
        <v>29</v>
      </c>
      <c r="B13" t="s">
        <v>30</v>
      </c>
      <c r="C13" t="s">
        <v>187</v>
      </c>
      <c r="D13" s="64">
        <v>366</v>
      </c>
      <c r="E13" s="64">
        <v>46200.399999999994</v>
      </c>
      <c r="F13" s="64">
        <v>25</v>
      </c>
    </row>
    <row r="14" spans="1:6" outlineLevel="2" collapsed="1" x14ac:dyDescent="0.25">
      <c r="A14" t="s">
        <v>29</v>
      </c>
      <c r="B14" t="s">
        <v>30</v>
      </c>
      <c r="C14" t="s">
        <v>188</v>
      </c>
      <c r="D14" s="64">
        <v>91</v>
      </c>
      <c r="E14" s="64">
        <v>943</v>
      </c>
      <c r="F14" s="64">
        <v>4</v>
      </c>
    </row>
    <row r="15" spans="1:6" outlineLevel="1" x14ac:dyDescent="0.25">
      <c r="A15" s="65" t="s">
        <v>31</v>
      </c>
      <c r="D15" s="64">
        <f>SUBTOTAL(9,D11:D14)</f>
        <v>14552</v>
      </c>
      <c r="E15" s="64">
        <f>SUBTOTAL(9,E11:E14)</f>
        <v>558671.82999999996</v>
      </c>
      <c r="F15" s="64">
        <f>SUBTOTAL(9,F11:F14)</f>
        <v>325</v>
      </c>
    </row>
    <row r="16" spans="1:6" outlineLevel="2" collapsed="1" x14ac:dyDescent="0.25">
      <c r="A16" t="s">
        <v>32</v>
      </c>
      <c r="B16" t="s">
        <v>32</v>
      </c>
      <c r="C16" t="s">
        <v>189</v>
      </c>
      <c r="D16" s="64">
        <v>8094</v>
      </c>
      <c r="E16" s="64">
        <v>498507.87</v>
      </c>
      <c r="F16" s="64">
        <v>238</v>
      </c>
    </row>
    <row r="17" spans="1:6" outlineLevel="2" x14ac:dyDescent="0.25">
      <c r="A17" t="s">
        <v>32</v>
      </c>
      <c r="B17" t="s">
        <v>32</v>
      </c>
      <c r="C17" t="s">
        <v>181</v>
      </c>
      <c r="D17" s="64">
        <v>298</v>
      </c>
      <c r="E17" s="64">
        <v>10408</v>
      </c>
      <c r="F17" s="64">
        <v>3</v>
      </c>
    </row>
    <row r="18" spans="1:6" outlineLevel="2" x14ac:dyDescent="0.25">
      <c r="A18" t="s">
        <v>32</v>
      </c>
      <c r="B18" t="s">
        <v>32</v>
      </c>
      <c r="C18" t="s">
        <v>190</v>
      </c>
      <c r="D18" s="64">
        <v>353</v>
      </c>
      <c r="E18" s="64">
        <v>1047</v>
      </c>
      <c r="F18" s="64">
        <v>2</v>
      </c>
    </row>
    <row r="19" spans="1:6" outlineLevel="1" x14ac:dyDescent="0.25">
      <c r="A19" s="65" t="s">
        <v>33</v>
      </c>
      <c r="D19" s="64">
        <f>SUBTOTAL(9,D16:D18)</f>
        <v>8745</v>
      </c>
      <c r="E19" s="64">
        <f>SUBTOTAL(9,E16:E18)</f>
        <v>509962.87</v>
      </c>
      <c r="F19" s="64">
        <f>SUBTOTAL(9,F16:F18)</f>
        <v>243</v>
      </c>
    </row>
    <row r="20" spans="1:6" outlineLevel="2" x14ac:dyDescent="0.25">
      <c r="A20" t="s">
        <v>48</v>
      </c>
      <c r="B20" t="s">
        <v>49</v>
      </c>
      <c r="C20" t="s">
        <v>191</v>
      </c>
      <c r="D20" s="64">
        <v>2109</v>
      </c>
      <c r="E20" s="64">
        <v>348177.70999999996</v>
      </c>
      <c r="F20" s="64">
        <v>298</v>
      </c>
    </row>
    <row r="21" spans="1:6" outlineLevel="2" x14ac:dyDescent="0.25">
      <c r="A21" t="s">
        <v>48</v>
      </c>
      <c r="B21" t="s">
        <v>49</v>
      </c>
      <c r="C21" t="s">
        <v>178</v>
      </c>
      <c r="D21" s="64">
        <v>94</v>
      </c>
      <c r="E21" s="64">
        <v>5552</v>
      </c>
      <c r="F21" s="64">
        <v>14</v>
      </c>
    </row>
    <row r="22" spans="1:6" outlineLevel="1" x14ac:dyDescent="0.25">
      <c r="A22" s="65" t="s">
        <v>50</v>
      </c>
      <c r="D22" s="64">
        <f>SUBTOTAL(9,D20:D21)</f>
        <v>2203</v>
      </c>
      <c r="E22" s="64">
        <f>SUBTOTAL(9,E20:E21)</f>
        <v>353729.70999999996</v>
      </c>
      <c r="F22" s="64">
        <f>SUBTOTAL(9,F20:F21)</f>
        <v>312</v>
      </c>
    </row>
    <row r="23" spans="1:6" outlineLevel="2" x14ac:dyDescent="0.25">
      <c r="A23" t="s">
        <v>57</v>
      </c>
      <c r="B23" t="s">
        <v>58</v>
      </c>
      <c r="C23" t="s">
        <v>181</v>
      </c>
      <c r="D23" s="64">
        <v>2038</v>
      </c>
      <c r="E23" s="64">
        <v>152359.04999999999</v>
      </c>
      <c r="F23" s="64">
        <v>214</v>
      </c>
    </row>
    <row r="24" spans="1:6" outlineLevel="2" collapsed="1" x14ac:dyDescent="0.25">
      <c r="A24" t="s">
        <v>57</v>
      </c>
      <c r="B24" t="s">
        <v>58</v>
      </c>
      <c r="C24" t="s">
        <v>192</v>
      </c>
      <c r="D24" s="64">
        <v>1165</v>
      </c>
      <c r="E24" s="64">
        <v>58953.4</v>
      </c>
      <c r="F24" s="64">
        <v>83</v>
      </c>
    </row>
    <row r="25" spans="1:6" outlineLevel="2" x14ac:dyDescent="0.25">
      <c r="A25" t="s">
        <v>57</v>
      </c>
      <c r="B25" t="s">
        <v>58</v>
      </c>
      <c r="C25" t="s">
        <v>193</v>
      </c>
      <c r="D25" s="64">
        <v>927</v>
      </c>
      <c r="E25" s="64">
        <v>42995.6</v>
      </c>
      <c r="F25" s="64">
        <v>53</v>
      </c>
    </row>
    <row r="26" spans="1:6" outlineLevel="2" x14ac:dyDescent="0.25">
      <c r="A26" t="s">
        <v>57</v>
      </c>
      <c r="B26" t="s">
        <v>58</v>
      </c>
      <c r="C26" t="s">
        <v>194</v>
      </c>
      <c r="D26" s="64">
        <v>484</v>
      </c>
      <c r="E26" s="64">
        <v>6565.4999999999991</v>
      </c>
      <c r="F26" s="64">
        <v>91</v>
      </c>
    </row>
    <row r="27" spans="1:6" outlineLevel="2" collapsed="1" x14ac:dyDescent="0.25">
      <c r="A27" t="s">
        <v>57</v>
      </c>
      <c r="B27" t="s">
        <v>58</v>
      </c>
      <c r="C27" t="s">
        <v>179</v>
      </c>
      <c r="D27" s="64">
        <v>182</v>
      </c>
      <c r="E27" s="64">
        <v>5225</v>
      </c>
      <c r="F27" s="64">
        <v>12</v>
      </c>
    </row>
    <row r="28" spans="1:6" outlineLevel="2" x14ac:dyDescent="0.25">
      <c r="A28" t="s">
        <v>57</v>
      </c>
      <c r="B28" t="s">
        <v>58</v>
      </c>
      <c r="C28" t="s">
        <v>183</v>
      </c>
      <c r="D28" s="64">
        <v>10</v>
      </c>
      <c r="E28" s="64">
        <v>2876</v>
      </c>
      <c r="F28" s="64">
        <v>1</v>
      </c>
    </row>
    <row r="29" spans="1:6" outlineLevel="2" collapsed="1" x14ac:dyDescent="0.25">
      <c r="A29" t="s">
        <v>57</v>
      </c>
      <c r="B29" t="s">
        <v>58</v>
      </c>
      <c r="C29" t="s">
        <v>195</v>
      </c>
      <c r="D29" s="64">
        <v>50</v>
      </c>
      <c r="E29" s="64">
        <v>1761</v>
      </c>
      <c r="F29" s="64">
        <v>4</v>
      </c>
    </row>
    <row r="30" spans="1:6" outlineLevel="2" x14ac:dyDescent="0.25">
      <c r="A30" t="s">
        <v>57</v>
      </c>
      <c r="B30" t="s">
        <v>58</v>
      </c>
      <c r="C30" t="s">
        <v>196</v>
      </c>
      <c r="D30" s="64">
        <v>554</v>
      </c>
      <c r="E30" s="64">
        <v>57190.219999999994</v>
      </c>
      <c r="F30" s="64">
        <v>130</v>
      </c>
    </row>
    <row r="31" spans="1:6" outlineLevel="2" x14ac:dyDescent="0.25">
      <c r="A31" t="s">
        <v>57</v>
      </c>
      <c r="B31" t="s">
        <v>58</v>
      </c>
      <c r="C31" t="s">
        <v>189</v>
      </c>
      <c r="D31" s="64">
        <v>50</v>
      </c>
      <c r="E31" s="64">
        <v>5100</v>
      </c>
      <c r="F31" s="64">
        <v>5</v>
      </c>
    </row>
    <row r="32" spans="1:6" outlineLevel="2" x14ac:dyDescent="0.25">
      <c r="A32" t="s">
        <v>57</v>
      </c>
      <c r="B32" t="s">
        <v>58</v>
      </c>
      <c r="C32" t="s">
        <v>181</v>
      </c>
      <c r="D32" s="64">
        <v>21</v>
      </c>
      <c r="E32" s="64">
        <v>3014.1</v>
      </c>
      <c r="F32" s="64">
        <v>5</v>
      </c>
    </row>
    <row r="33" spans="1:6" outlineLevel="1" x14ac:dyDescent="0.25">
      <c r="A33" s="65" t="s">
        <v>59</v>
      </c>
      <c r="D33" s="64">
        <f>SUBTOTAL(9,D23:D32)</f>
        <v>5481</v>
      </c>
      <c r="E33" s="64">
        <f>SUBTOTAL(9,E23:E32)</f>
        <v>336039.86999999994</v>
      </c>
      <c r="F33" s="64">
        <f>SUBTOTAL(9,F23:F32)</f>
        <v>598</v>
      </c>
    </row>
    <row r="34" spans="1:6" outlineLevel="2" x14ac:dyDescent="0.25">
      <c r="A34" t="s">
        <v>36</v>
      </c>
      <c r="B34" t="s">
        <v>37</v>
      </c>
      <c r="C34" t="s">
        <v>181</v>
      </c>
      <c r="D34" s="64">
        <v>3988</v>
      </c>
      <c r="E34" s="64">
        <v>197211.59999999998</v>
      </c>
      <c r="F34" s="64">
        <v>136</v>
      </c>
    </row>
    <row r="35" spans="1:6" outlineLevel="2" collapsed="1" x14ac:dyDescent="0.25">
      <c r="A35" t="s">
        <v>36</v>
      </c>
      <c r="B35" t="s">
        <v>37</v>
      </c>
      <c r="C35" t="s">
        <v>183</v>
      </c>
      <c r="D35" s="64">
        <v>3980</v>
      </c>
      <c r="E35" s="64">
        <v>119869.45</v>
      </c>
      <c r="F35" s="64">
        <v>209</v>
      </c>
    </row>
    <row r="36" spans="1:6" outlineLevel="2" x14ac:dyDescent="0.25">
      <c r="A36" t="s">
        <v>36</v>
      </c>
      <c r="B36" t="s">
        <v>37</v>
      </c>
      <c r="C36" t="s">
        <v>195</v>
      </c>
      <c r="D36" s="64">
        <v>18</v>
      </c>
      <c r="E36" s="64">
        <v>8800</v>
      </c>
      <c r="F36" s="64">
        <v>4</v>
      </c>
    </row>
    <row r="37" spans="1:6" outlineLevel="2" collapsed="1" x14ac:dyDescent="0.25">
      <c r="A37" t="s">
        <v>36</v>
      </c>
      <c r="B37" t="s">
        <v>37</v>
      </c>
      <c r="C37" t="s">
        <v>179</v>
      </c>
      <c r="D37" s="64">
        <v>186</v>
      </c>
      <c r="E37" s="64">
        <v>2620.35</v>
      </c>
      <c r="F37" s="64">
        <v>19</v>
      </c>
    </row>
    <row r="38" spans="1:6" outlineLevel="1" x14ac:dyDescent="0.25">
      <c r="A38" s="65" t="s">
        <v>38</v>
      </c>
      <c r="D38" s="64">
        <f>SUBTOTAL(9,D34:D37)</f>
        <v>8172</v>
      </c>
      <c r="E38" s="64">
        <f>SUBTOTAL(9,E34:E37)</f>
        <v>328501.39999999997</v>
      </c>
      <c r="F38" s="64">
        <f>SUBTOTAL(9,F34:F37)</f>
        <v>368</v>
      </c>
    </row>
    <row r="39" spans="1:6" outlineLevel="2" x14ac:dyDescent="0.25">
      <c r="A39" t="s">
        <v>60</v>
      </c>
      <c r="B39" t="s">
        <v>61</v>
      </c>
      <c r="C39" t="s">
        <v>181</v>
      </c>
      <c r="D39" s="64">
        <v>7182</v>
      </c>
      <c r="E39" s="64">
        <v>300511.78999999998</v>
      </c>
      <c r="F39" s="64">
        <v>211</v>
      </c>
    </row>
    <row r="40" spans="1:6" outlineLevel="1" x14ac:dyDescent="0.25">
      <c r="A40" s="65" t="s">
        <v>62</v>
      </c>
      <c r="D40" s="64">
        <f>SUBTOTAL(9,D39:D39)</f>
        <v>7182</v>
      </c>
      <c r="E40" s="64">
        <f>SUBTOTAL(9,E39:E39)</f>
        <v>300511.78999999998</v>
      </c>
      <c r="F40" s="64">
        <f>SUBTOTAL(9,F39:F39)</f>
        <v>211</v>
      </c>
    </row>
    <row r="41" spans="1:6" outlineLevel="2" x14ac:dyDescent="0.25">
      <c r="A41" t="s">
        <v>45</v>
      </c>
      <c r="B41" t="s">
        <v>46</v>
      </c>
      <c r="C41" t="s">
        <v>181</v>
      </c>
      <c r="D41" s="64">
        <v>4624</v>
      </c>
      <c r="E41" s="64">
        <v>169675.6</v>
      </c>
      <c r="F41" s="64">
        <v>164</v>
      </c>
    </row>
    <row r="42" spans="1:6" outlineLevel="2" x14ac:dyDescent="0.25">
      <c r="A42" t="s">
        <v>45</v>
      </c>
      <c r="B42" t="s">
        <v>46</v>
      </c>
      <c r="C42" t="s">
        <v>197</v>
      </c>
      <c r="D42" s="64">
        <v>1619</v>
      </c>
      <c r="E42" s="64">
        <v>40784.800000000003</v>
      </c>
      <c r="F42" s="64">
        <v>37</v>
      </c>
    </row>
    <row r="43" spans="1:6" outlineLevel="2" collapsed="1" x14ac:dyDescent="0.25">
      <c r="A43" t="s">
        <v>45</v>
      </c>
      <c r="B43" t="s">
        <v>46</v>
      </c>
      <c r="C43" t="s">
        <v>198</v>
      </c>
      <c r="D43" s="64">
        <v>589</v>
      </c>
      <c r="E43" s="64">
        <v>35511.35</v>
      </c>
      <c r="F43" s="64">
        <v>72</v>
      </c>
    </row>
    <row r="44" spans="1:6" outlineLevel="2" x14ac:dyDescent="0.25">
      <c r="A44" t="s">
        <v>45</v>
      </c>
      <c r="B44" t="s">
        <v>46</v>
      </c>
      <c r="C44" t="s">
        <v>179</v>
      </c>
      <c r="D44" s="64">
        <v>1142</v>
      </c>
      <c r="E44" s="64">
        <v>16000.009999999998</v>
      </c>
      <c r="F44" s="64">
        <v>42</v>
      </c>
    </row>
    <row r="45" spans="1:6" outlineLevel="2" collapsed="1" x14ac:dyDescent="0.25">
      <c r="A45" t="s">
        <v>45</v>
      </c>
      <c r="B45" t="s">
        <v>46</v>
      </c>
      <c r="C45" t="s">
        <v>184</v>
      </c>
      <c r="D45" s="64">
        <v>569</v>
      </c>
      <c r="E45" s="64">
        <v>15101.449999999999</v>
      </c>
      <c r="F45" s="64">
        <v>215</v>
      </c>
    </row>
    <row r="46" spans="1:6" outlineLevel="2" x14ac:dyDescent="0.25">
      <c r="A46" t="s">
        <v>45</v>
      </c>
      <c r="B46" t="s">
        <v>46</v>
      </c>
      <c r="C46" t="s">
        <v>199</v>
      </c>
      <c r="D46" s="64">
        <v>70</v>
      </c>
      <c r="E46" s="64">
        <v>855.0999999999998</v>
      </c>
      <c r="F46" s="64">
        <v>38</v>
      </c>
    </row>
    <row r="47" spans="1:6" outlineLevel="1" x14ac:dyDescent="0.25">
      <c r="A47" s="65" t="s">
        <v>47</v>
      </c>
      <c r="D47" s="64">
        <f>SUBTOTAL(9,D41:D46)</f>
        <v>8613</v>
      </c>
      <c r="E47" s="64">
        <f>SUBTOTAL(9,E41:E46)</f>
        <v>277928.31</v>
      </c>
      <c r="F47" s="64">
        <f>SUBTOTAL(9,F41:F46)</f>
        <v>568</v>
      </c>
    </row>
    <row r="48" spans="1:6" outlineLevel="2" x14ac:dyDescent="0.25">
      <c r="A48" t="s">
        <v>34</v>
      </c>
      <c r="B48" t="s">
        <v>27</v>
      </c>
      <c r="C48" t="s">
        <v>181</v>
      </c>
      <c r="D48" s="64">
        <v>2560</v>
      </c>
      <c r="E48" s="64">
        <v>105599.66000000002</v>
      </c>
      <c r="F48" s="64">
        <v>125</v>
      </c>
    </row>
    <row r="49" spans="1:6" outlineLevel="2" collapsed="1" x14ac:dyDescent="0.25">
      <c r="A49" t="s">
        <v>34</v>
      </c>
      <c r="B49" t="s">
        <v>27</v>
      </c>
      <c r="C49" t="s">
        <v>178</v>
      </c>
      <c r="D49" s="64">
        <v>3143</v>
      </c>
      <c r="E49" s="64">
        <v>99384.549999999988</v>
      </c>
      <c r="F49" s="64">
        <v>35</v>
      </c>
    </row>
    <row r="50" spans="1:6" outlineLevel="2" x14ac:dyDescent="0.25">
      <c r="A50" t="s">
        <v>34</v>
      </c>
      <c r="B50" t="s">
        <v>27</v>
      </c>
      <c r="C50" t="s">
        <v>179</v>
      </c>
      <c r="D50" s="64">
        <v>2257</v>
      </c>
      <c r="E50" s="64">
        <v>48333</v>
      </c>
      <c r="F50" s="64">
        <v>23</v>
      </c>
    </row>
    <row r="51" spans="1:6" outlineLevel="2" x14ac:dyDescent="0.25">
      <c r="A51" t="s">
        <v>34</v>
      </c>
      <c r="B51" t="s">
        <v>27</v>
      </c>
      <c r="C51" t="s">
        <v>200</v>
      </c>
      <c r="D51" s="64">
        <v>34</v>
      </c>
      <c r="E51" s="64">
        <v>1196</v>
      </c>
      <c r="F51" s="64">
        <v>7</v>
      </c>
    </row>
    <row r="52" spans="1:6" outlineLevel="1" x14ac:dyDescent="0.25">
      <c r="A52" s="65" t="s">
        <v>35</v>
      </c>
      <c r="D52" s="64">
        <f>SUBTOTAL(9,D48:D51)</f>
        <v>7994</v>
      </c>
      <c r="E52" s="64">
        <f>SUBTOTAL(9,E48:E51)</f>
        <v>254513.21000000002</v>
      </c>
      <c r="F52" s="64">
        <f>SUBTOTAL(9,F48:F51)</f>
        <v>190</v>
      </c>
    </row>
    <row r="53" spans="1:6" outlineLevel="2" collapsed="1" x14ac:dyDescent="0.25">
      <c r="A53" t="s">
        <v>66</v>
      </c>
      <c r="B53" t="s">
        <v>67</v>
      </c>
      <c r="C53" t="s">
        <v>197</v>
      </c>
      <c r="D53" s="64">
        <v>1278</v>
      </c>
      <c r="E53" s="64">
        <v>211107.90000000002</v>
      </c>
      <c r="F53" s="64">
        <v>86</v>
      </c>
    </row>
    <row r="54" spans="1:6" outlineLevel="2" x14ac:dyDescent="0.25">
      <c r="A54" t="s">
        <v>66</v>
      </c>
      <c r="B54" t="s">
        <v>67</v>
      </c>
      <c r="C54" t="s">
        <v>200</v>
      </c>
      <c r="D54" s="64">
        <v>1</v>
      </c>
      <c r="E54" s="64">
        <v>410</v>
      </c>
      <c r="F54" s="64">
        <v>1</v>
      </c>
    </row>
    <row r="55" spans="1:6" outlineLevel="1" x14ac:dyDescent="0.25">
      <c r="A55" s="65" t="s">
        <v>68</v>
      </c>
      <c r="D55" s="64">
        <f>SUBTOTAL(9,D53:D54)</f>
        <v>1279</v>
      </c>
      <c r="E55" s="64">
        <f>SUBTOTAL(9,E53:E54)</f>
        <v>211517.90000000002</v>
      </c>
      <c r="F55" s="64">
        <f>SUBTOTAL(9,F53:F54)</f>
        <v>87</v>
      </c>
    </row>
    <row r="56" spans="1:6" outlineLevel="2" collapsed="1" x14ac:dyDescent="0.25">
      <c r="A56" t="s">
        <v>39</v>
      </c>
      <c r="B56" t="s">
        <v>40</v>
      </c>
      <c r="C56" t="s">
        <v>195</v>
      </c>
      <c r="D56" s="64">
        <v>2670</v>
      </c>
      <c r="E56" s="64">
        <v>113706.47</v>
      </c>
      <c r="F56" s="64">
        <v>171</v>
      </c>
    </row>
    <row r="57" spans="1:6" outlineLevel="2" x14ac:dyDescent="0.25">
      <c r="A57" t="s">
        <v>39</v>
      </c>
      <c r="B57" t="s">
        <v>40</v>
      </c>
      <c r="C57" t="s">
        <v>181</v>
      </c>
      <c r="D57" s="64">
        <v>793</v>
      </c>
      <c r="E57" s="64">
        <v>50117.700000000004</v>
      </c>
      <c r="F57" s="64">
        <v>39</v>
      </c>
    </row>
    <row r="58" spans="1:6" outlineLevel="2" collapsed="1" x14ac:dyDescent="0.25">
      <c r="A58" t="s">
        <v>39</v>
      </c>
      <c r="B58" t="s">
        <v>40</v>
      </c>
      <c r="C58" t="s">
        <v>179</v>
      </c>
      <c r="D58" s="64">
        <v>850</v>
      </c>
      <c r="E58" s="64">
        <v>44824.060000000005</v>
      </c>
      <c r="F58" s="64">
        <v>55</v>
      </c>
    </row>
    <row r="59" spans="1:6" outlineLevel="1" x14ac:dyDescent="0.25">
      <c r="A59" s="65" t="s">
        <v>41</v>
      </c>
      <c r="D59" s="64">
        <f>SUBTOTAL(9,D56:D58)</f>
        <v>4313</v>
      </c>
      <c r="E59" s="64">
        <f>SUBTOTAL(9,E56:E58)</f>
        <v>208648.23</v>
      </c>
      <c r="F59" s="64">
        <f>SUBTOTAL(9,F56:F58)</f>
        <v>265</v>
      </c>
    </row>
    <row r="60" spans="1:6" outlineLevel="2" x14ac:dyDescent="0.25">
      <c r="A60" t="s">
        <v>63</v>
      </c>
      <c r="B60" t="s">
        <v>64</v>
      </c>
      <c r="C60" t="s">
        <v>201</v>
      </c>
      <c r="D60" s="64">
        <v>5194</v>
      </c>
      <c r="E60" s="64">
        <v>82445.399999999994</v>
      </c>
      <c r="F60" s="64">
        <v>109</v>
      </c>
    </row>
    <row r="61" spans="1:6" outlineLevel="2" collapsed="1" x14ac:dyDescent="0.25">
      <c r="A61" t="s">
        <v>63</v>
      </c>
      <c r="B61" t="s">
        <v>64</v>
      </c>
      <c r="C61" t="s">
        <v>202</v>
      </c>
      <c r="D61" s="64">
        <v>3675</v>
      </c>
      <c r="E61" s="64">
        <v>74998.549999999988</v>
      </c>
      <c r="F61" s="64">
        <v>123</v>
      </c>
    </row>
    <row r="62" spans="1:6" outlineLevel="2" x14ac:dyDescent="0.25">
      <c r="A62" t="s">
        <v>63</v>
      </c>
      <c r="B62" t="s">
        <v>64</v>
      </c>
      <c r="C62" t="s">
        <v>188</v>
      </c>
      <c r="D62" s="64">
        <v>2290</v>
      </c>
      <c r="E62" s="64">
        <v>22778.6</v>
      </c>
      <c r="F62" s="64">
        <v>120</v>
      </c>
    </row>
    <row r="63" spans="1:6" outlineLevel="2" collapsed="1" x14ac:dyDescent="0.25">
      <c r="A63" t="s">
        <v>63</v>
      </c>
      <c r="B63" t="s">
        <v>64</v>
      </c>
      <c r="C63" t="s">
        <v>179</v>
      </c>
      <c r="D63" s="64">
        <v>1324</v>
      </c>
      <c r="E63" s="64">
        <v>11860.9</v>
      </c>
      <c r="F63" s="64">
        <v>77</v>
      </c>
    </row>
    <row r="64" spans="1:6" outlineLevel="2" x14ac:dyDescent="0.25">
      <c r="A64" t="s">
        <v>63</v>
      </c>
      <c r="B64" t="s">
        <v>64</v>
      </c>
      <c r="C64" t="s">
        <v>181</v>
      </c>
      <c r="D64" s="64">
        <v>196</v>
      </c>
      <c r="E64" s="64">
        <v>9643.64</v>
      </c>
      <c r="F64" s="64">
        <v>14</v>
      </c>
    </row>
    <row r="65" spans="1:6" outlineLevel="2" x14ac:dyDescent="0.25">
      <c r="A65" t="s">
        <v>63</v>
      </c>
      <c r="B65" t="s">
        <v>64</v>
      </c>
      <c r="C65" t="s">
        <v>184</v>
      </c>
      <c r="D65" s="64">
        <v>547</v>
      </c>
      <c r="E65" s="64">
        <v>5044</v>
      </c>
      <c r="F65" s="64">
        <v>27</v>
      </c>
    </row>
    <row r="66" spans="1:6" outlineLevel="2" collapsed="1" x14ac:dyDescent="0.25">
      <c r="A66" t="s">
        <v>63</v>
      </c>
      <c r="B66" t="s">
        <v>64</v>
      </c>
      <c r="C66" t="s">
        <v>196</v>
      </c>
      <c r="D66" s="64">
        <v>54</v>
      </c>
      <c r="E66" s="64">
        <v>467.15</v>
      </c>
      <c r="F66" s="64">
        <v>13</v>
      </c>
    </row>
    <row r="67" spans="1:6" outlineLevel="1" x14ac:dyDescent="0.25">
      <c r="A67" s="65" t="s">
        <v>65</v>
      </c>
      <c r="D67" s="64">
        <f>SUBTOTAL(9,D60:D66)</f>
        <v>13280</v>
      </c>
      <c r="E67" s="64">
        <f>SUBTOTAL(9,E60:E66)</f>
        <v>207238.23999999996</v>
      </c>
      <c r="F67" s="64">
        <f>SUBTOTAL(9,F60:F66)</f>
        <v>483</v>
      </c>
    </row>
    <row r="68" spans="1:6" outlineLevel="2" x14ac:dyDescent="0.25">
      <c r="A68" t="s">
        <v>42</v>
      </c>
      <c r="B68" t="s">
        <v>43</v>
      </c>
      <c r="C68" t="s">
        <v>202</v>
      </c>
      <c r="D68" s="64">
        <v>1405</v>
      </c>
      <c r="E68" s="64">
        <v>149198.09999999998</v>
      </c>
      <c r="F68" s="64">
        <v>86</v>
      </c>
    </row>
    <row r="69" spans="1:6" outlineLevel="2" collapsed="1" x14ac:dyDescent="0.25">
      <c r="A69" t="s">
        <v>42</v>
      </c>
      <c r="B69" t="s">
        <v>43</v>
      </c>
      <c r="C69" t="s">
        <v>191</v>
      </c>
      <c r="D69" s="64">
        <v>25</v>
      </c>
      <c r="E69" s="64">
        <v>9560.4</v>
      </c>
      <c r="F69" s="64">
        <v>5</v>
      </c>
    </row>
    <row r="70" spans="1:6" outlineLevel="2" x14ac:dyDescent="0.25">
      <c r="A70" t="s">
        <v>42</v>
      </c>
      <c r="B70" t="s">
        <v>43</v>
      </c>
      <c r="C70" t="s">
        <v>197</v>
      </c>
      <c r="D70" s="64">
        <v>1</v>
      </c>
      <c r="E70" s="64">
        <v>1080</v>
      </c>
      <c r="F70" s="64">
        <v>1</v>
      </c>
    </row>
    <row r="71" spans="1:6" outlineLevel="1" x14ac:dyDescent="0.25">
      <c r="A71" s="65" t="s">
        <v>44</v>
      </c>
      <c r="D71" s="64">
        <f>SUBTOTAL(9,D68:D70)</f>
        <v>1431</v>
      </c>
      <c r="E71" s="64">
        <f>SUBTOTAL(9,E68:E70)</f>
        <v>159838.49999999997</v>
      </c>
      <c r="F71" s="64">
        <f>SUBTOTAL(9,F68:F70)</f>
        <v>92</v>
      </c>
    </row>
    <row r="72" spans="1:6" outlineLevel="2" x14ac:dyDescent="0.25">
      <c r="A72" t="s">
        <v>51</v>
      </c>
      <c r="B72" t="s">
        <v>52</v>
      </c>
      <c r="C72" t="s">
        <v>203</v>
      </c>
      <c r="D72" s="64">
        <v>1559</v>
      </c>
      <c r="E72" s="64">
        <v>126580.45999999999</v>
      </c>
      <c r="F72" s="64">
        <v>194</v>
      </c>
    </row>
    <row r="73" spans="1:6" outlineLevel="2" x14ac:dyDescent="0.25">
      <c r="A73" t="s">
        <v>51</v>
      </c>
      <c r="B73" t="s">
        <v>52</v>
      </c>
      <c r="C73" t="s">
        <v>200</v>
      </c>
      <c r="D73" s="64">
        <v>49</v>
      </c>
      <c r="E73" s="64">
        <v>19429</v>
      </c>
      <c r="F73" s="64">
        <v>6</v>
      </c>
    </row>
    <row r="74" spans="1:6" outlineLevel="2" collapsed="1" x14ac:dyDescent="0.25">
      <c r="A74" t="s">
        <v>51</v>
      </c>
      <c r="B74" t="s">
        <v>52</v>
      </c>
      <c r="C74" t="s">
        <v>197</v>
      </c>
      <c r="D74" s="64">
        <v>7</v>
      </c>
      <c r="E74" s="64">
        <v>3743.5</v>
      </c>
      <c r="F74" s="64">
        <v>3</v>
      </c>
    </row>
    <row r="75" spans="1:6" outlineLevel="1" x14ac:dyDescent="0.25">
      <c r="A75" s="65" t="s">
        <v>53</v>
      </c>
      <c r="D75" s="64">
        <f>SUBTOTAL(9,D72:D74)</f>
        <v>1615</v>
      </c>
      <c r="E75" s="64">
        <f>SUBTOTAL(9,E72:E74)</f>
        <v>149752.95999999999</v>
      </c>
      <c r="F75" s="64">
        <f>SUBTOTAL(9,F72:F74)</f>
        <v>203</v>
      </c>
    </row>
    <row r="76" spans="1:6" outlineLevel="2" x14ac:dyDescent="0.25">
      <c r="A76" t="s">
        <v>54</v>
      </c>
      <c r="B76" t="s">
        <v>55</v>
      </c>
      <c r="C76" t="s">
        <v>204</v>
      </c>
      <c r="D76" s="64">
        <v>902</v>
      </c>
      <c r="E76" s="64">
        <v>112552.9</v>
      </c>
      <c r="F76" s="64">
        <v>148</v>
      </c>
    </row>
    <row r="77" spans="1:6" outlineLevel="2" x14ac:dyDescent="0.25">
      <c r="A77" t="s">
        <v>54</v>
      </c>
      <c r="B77" t="s">
        <v>55</v>
      </c>
      <c r="C77" t="s">
        <v>193</v>
      </c>
      <c r="D77" s="64">
        <v>58</v>
      </c>
      <c r="E77" s="64">
        <v>20279.650000000001</v>
      </c>
      <c r="F77" s="64">
        <v>15</v>
      </c>
    </row>
    <row r="78" spans="1:6" outlineLevel="2" collapsed="1" x14ac:dyDescent="0.25">
      <c r="A78" t="s">
        <v>54</v>
      </c>
      <c r="B78" t="s">
        <v>55</v>
      </c>
      <c r="C78" t="s">
        <v>192</v>
      </c>
      <c r="D78" s="64">
        <v>6</v>
      </c>
      <c r="E78" s="64">
        <v>3549</v>
      </c>
      <c r="F78" s="64">
        <v>1</v>
      </c>
    </row>
    <row r="79" spans="1:6" outlineLevel="1" x14ac:dyDescent="0.25">
      <c r="A79" s="65" t="s">
        <v>56</v>
      </c>
      <c r="D79" s="64">
        <f>SUBTOTAL(9,D76:D78)</f>
        <v>966</v>
      </c>
      <c r="E79" s="64">
        <f>SUBTOTAL(9,E76:E78)</f>
        <v>136381.54999999999</v>
      </c>
      <c r="F79" s="64">
        <f>SUBTOTAL(9,F76:F78)</f>
        <v>164</v>
      </c>
    </row>
    <row r="80" spans="1:6" outlineLevel="2" collapsed="1" x14ac:dyDescent="0.25">
      <c r="A80" t="s">
        <v>112</v>
      </c>
      <c r="B80" t="s">
        <v>27</v>
      </c>
      <c r="C80" t="s">
        <v>200</v>
      </c>
      <c r="D80" s="64">
        <v>4656</v>
      </c>
      <c r="E80" s="64">
        <v>134254.29999999999</v>
      </c>
      <c r="F80" s="64">
        <v>50</v>
      </c>
    </row>
    <row r="81" spans="1:6" outlineLevel="1" x14ac:dyDescent="0.25">
      <c r="A81" s="65" t="s">
        <v>113</v>
      </c>
      <c r="D81" s="64">
        <f>SUBTOTAL(9,D80:D80)</f>
        <v>4656</v>
      </c>
      <c r="E81" s="64">
        <f>SUBTOTAL(9,E80:E80)</f>
        <v>134254.29999999999</v>
      </c>
      <c r="F81" s="64">
        <f>SUBTOTAL(9,F80:F80)</f>
        <v>50</v>
      </c>
    </row>
    <row r="82" spans="1:6" outlineLevel="2" collapsed="1" x14ac:dyDescent="0.25">
      <c r="A82" t="s">
        <v>81</v>
      </c>
      <c r="B82" t="s">
        <v>27</v>
      </c>
      <c r="C82" t="s">
        <v>178</v>
      </c>
      <c r="D82" s="64">
        <v>5956</v>
      </c>
      <c r="E82" s="64">
        <v>133586.84999999998</v>
      </c>
      <c r="F82" s="64">
        <v>132</v>
      </c>
    </row>
    <row r="83" spans="1:6" outlineLevel="1" x14ac:dyDescent="0.25">
      <c r="A83" s="65" t="s">
        <v>82</v>
      </c>
      <c r="D83" s="64">
        <f>SUBTOTAL(9,D82:D82)</f>
        <v>5956</v>
      </c>
      <c r="E83" s="64">
        <f>SUBTOTAL(9,E82:E82)</f>
        <v>133586.84999999998</v>
      </c>
      <c r="F83" s="64">
        <f>SUBTOTAL(9,F82:F82)</f>
        <v>132</v>
      </c>
    </row>
    <row r="84" spans="1:6" outlineLevel="2" x14ac:dyDescent="0.25">
      <c r="A84" t="s">
        <v>69</v>
      </c>
      <c r="B84" t="s">
        <v>70</v>
      </c>
      <c r="C84" t="s">
        <v>205</v>
      </c>
      <c r="D84" s="64">
        <v>529</v>
      </c>
      <c r="E84" s="64">
        <v>81685</v>
      </c>
      <c r="F84" s="64">
        <v>29</v>
      </c>
    </row>
    <row r="85" spans="1:6" outlineLevel="2" collapsed="1" x14ac:dyDescent="0.25">
      <c r="A85" t="s">
        <v>69</v>
      </c>
      <c r="B85" t="s">
        <v>70</v>
      </c>
      <c r="C85" t="s">
        <v>179</v>
      </c>
      <c r="D85" s="64">
        <v>236</v>
      </c>
      <c r="E85" s="64">
        <v>22844.5</v>
      </c>
      <c r="F85" s="64">
        <v>16</v>
      </c>
    </row>
    <row r="86" spans="1:6" outlineLevel="1" x14ac:dyDescent="0.25">
      <c r="A86" s="65" t="s">
        <v>71</v>
      </c>
      <c r="D86" s="64">
        <f>SUBTOTAL(9,D84:D85)</f>
        <v>765</v>
      </c>
      <c r="E86" s="64">
        <f>SUBTOTAL(9,E84:E85)</f>
        <v>104529.5</v>
      </c>
      <c r="F86" s="64">
        <f>SUBTOTAL(9,F84:F85)</f>
        <v>45</v>
      </c>
    </row>
    <row r="87" spans="1:6" outlineLevel="2" collapsed="1" x14ac:dyDescent="0.25">
      <c r="A87" t="s">
        <v>75</v>
      </c>
      <c r="B87" t="s">
        <v>76</v>
      </c>
      <c r="C87" t="s">
        <v>193</v>
      </c>
      <c r="D87" s="64">
        <v>1684</v>
      </c>
      <c r="E87" s="64">
        <v>92751.55</v>
      </c>
      <c r="F87" s="64">
        <v>92</v>
      </c>
    </row>
    <row r="88" spans="1:6" outlineLevel="1" x14ac:dyDescent="0.25">
      <c r="A88" s="65" t="s">
        <v>77</v>
      </c>
      <c r="D88" s="64">
        <f>SUBTOTAL(9,D87:D87)</f>
        <v>1684</v>
      </c>
      <c r="E88" s="64">
        <f>SUBTOTAL(9,E87:E87)</f>
        <v>92751.55</v>
      </c>
      <c r="F88" s="64">
        <f>SUBTOTAL(9,F87:F87)</f>
        <v>92</v>
      </c>
    </row>
    <row r="89" spans="1:6" outlineLevel="2" x14ac:dyDescent="0.25">
      <c r="A89" t="s">
        <v>78</v>
      </c>
      <c r="B89" t="s">
        <v>79</v>
      </c>
      <c r="C89" t="s">
        <v>198</v>
      </c>
      <c r="D89" s="64">
        <v>851</v>
      </c>
      <c r="E89" s="64">
        <v>80711.400000000009</v>
      </c>
      <c r="F89" s="64">
        <v>150</v>
      </c>
    </row>
    <row r="90" spans="1:6" outlineLevel="2" x14ac:dyDescent="0.25">
      <c r="A90" t="s">
        <v>78</v>
      </c>
      <c r="B90" t="s">
        <v>79</v>
      </c>
      <c r="C90" t="s">
        <v>200</v>
      </c>
      <c r="D90" s="64">
        <v>1</v>
      </c>
      <c r="E90" s="64">
        <v>150</v>
      </c>
      <c r="F90" s="64">
        <v>1</v>
      </c>
    </row>
    <row r="91" spans="1:6" outlineLevel="1" x14ac:dyDescent="0.25">
      <c r="A91" s="65" t="s">
        <v>80</v>
      </c>
      <c r="D91" s="64">
        <f>SUBTOTAL(9,D89:D90)</f>
        <v>852</v>
      </c>
      <c r="E91" s="64">
        <f>SUBTOTAL(9,E89:E90)</f>
        <v>80861.400000000009</v>
      </c>
      <c r="F91" s="64">
        <f>SUBTOTAL(9,F89:F90)</f>
        <v>151</v>
      </c>
    </row>
    <row r="92" spans="1:6" outlineLevel="2" collapsed="1" x14ac:dyDescent="0.25">
      <c r="A92" t="s">
        <v>206</v>
      </c>
      <c r="B92" t="s">
        <v>99</v>
      </c>
      <c r="C92" t="s">
        <v>207</v>
      </c>
      <c r="D92" s="64">
        <v>8340</v>
      </c>
      <c r="E92" s="64">
        <v>79464.87</v>
      </c>
      <c r="F92" s="64">
        <v>170</v>
      </c>
    </row>
    <row r="93" spans="1:6" outlineLevel="2" x14ac:dyDescent="0.25">
      <c r="A93" t="s">
        <v>206</v>
      </c>
      <c r="B93" t="s">
        <v>99</v>
      </c>
      <c r="C93" t="s">
        <v>183</v>
      </c>
      <c r="D93" s="64">
        <v>3</v>
      </c>
      <c r="E93" s="64">
        <v>23.1</v>
      </c>
      <c r="F93" s="64">
        <v>3</v>
      </c>
    </row>
    <row r="94" spans="1:6" outlineLevel="1" x14ac:dyDescent="0.25">
      <c r="A94" s="65" t="s">
        <v>208</v>
      </c>
      <c r="D94" s="64">
        <f>SUBTOTAL(9,D92:D93)</f>
        <v>8343</v>
      </c>
      <c r="E94" s="64">
        <f>SUBTOTAL(9,E92:E93)</f>
        <v>79487.97</v>
      </c>
      <c r="F94" s="64">
        <f>SUBTOTAL(9,F92:F93)</f>
        <v>173</v>
      </c>
    </row>
    <row r="95" spans="1:6" outlineLevel="2" x14ac:dyDescent="0.25">
      <c r="A95" t="s">
        <v>106</v>
      </c>
      <c r="B95" t="s">
        <v>107</v>
      </c>
      <c r="C95" t="s">
        <v>192</v>
      </c>
      <c r="D95" s="64">
        <v>1151</v>
      </c>
      <c r="E95" s="64">
        <v>62224.450000000004</v>
      </c>
      <c r="F95" s="64">
        <v>69</v>
      </c>
    </row>
    <row r="96" spans="1:6" outlineLevel="2" collapsed="1" x14ac:dyDescent="0.25">
      <c r="A96" t="s">
        <v>106</v>
      </c>
      <c r="B96" t="s">
        <v>107</v>
      </c>
      <c r="C96" t="s">
        <v>193</v>
      </c>
      <c r="D96" s="64">
        <v>69</v>
      </c>
      <c r="E96" s="64">
        <v>2804.1</v>
      </c>
      <c r="F96" s="64">
        <v>8</v>
      </c>
    </row>
    <row r="97" spans="1:6" outlineLevel="1" x14ac:dyDescent="0.25">
      <c r="A97" s="65" t="s">
        <v>108</v>
      </c>
      <c r="D97" s="64">
        <f>SUBTOTAL(9,D95:D96)</f>
        <v>1220</v>
      </c>
      <c r="E97" s="64">
        <f>SUBTOTAL(9,E95:E96)</f>
        <v>65028.55</v>
      </c>
      <c r="F97" s="64">
        <f>SUBTOTAL(9,F95:F96)</f>
        <v>77</v>
      </c>
    </row>
    <row r="98" spans="1:6" outlineLevel="2" x14ac:dyDescent="0.25">
      <c r="A98" t="s">
        <v>72</v>
      </c>
      <c r="B98" t="s">
        <v>73</v>
      </c>
      <c r="C98" t="s">
        <v>188</v>
      </c>
      <c r="D98" s="64">
        <v>2257</v>
      </c>
      <c r="E98" s="64">
        <v>22043.18</v>
      </c>
      <c r="F98" s="64">
        <v>108</v>
      </c>
    </row>
    <row r="99" spans="1:6" outlineLevel="2" x14ac:dyDescent="0.25">
      <c r="A99" t="s">
        <v>72</v>
      </c>
      <c r="B99" t="s">
        <v>73</v>
      </c>
      <c r="C99" t="s">
        <v>181</v>
      </c>
      <c r="D99" s="64">
        <v>1273</v>
      </c>
      <c r="E99" s="64">
        <v>21657.510000000002</v>
      </c>
      <c r="F99" s="64">
        <v>67</v>
      </c>
    </row>
    <row r="100" spans="1:6" outlineLevel="2" x14ac:dyDescent="0.25">
      <c r="A100" t="s">
        <v>72</v>
      </c>
      <c r="B100" t="s">
        <v>73</v>
      </c>
      <c r="C100" t="s">
        <v>179</v>
      </c>
      <c r="D100" s="64">
        <v>1507</v>
      </c>
      <c r="E100" s="64">
        <v>20013.829999999998</v>
      </c>
      <c r="F100" s="64">
        <v>77</v>
      </c>
    </row>
    <row r="101" spans="1:6" outlineLevel="1" x14ac:dyDescent="0.25">
      <c r="A101" s="65" t="s">
        <v>74</v>
      </c>
      <c r="D101" s="64">
        <f>SUBTOTAL(9,D98:D100)</f>
        <v>5037</v>
      </c>
      <c r="E101" s="64">
        <f>SUBTOTAL(9,E98:E100)</f>
        <v>63714.520000000004</v>
      </c>
      <c r="F101" s="64">
        <f>SUBTOTAL(9,F98:F100)</f>
        <v>252</v>
      </c>
    </row>
    <row r="102" spans="1:6" outlineLevel="2" x14ac:dyDescent="0.25">
      <c r="A102" t="s">
        <v>91</v>
      </c>
      <c r="B102" t="s">
        <v>92</v>
      </c>
      <c r="C102" t="s">
        <v>203</v>
      </c>
      <c r="D102" s="64">
        <v>60</v>
      </c>
      <c r="E102" s="64">
        <v>50522</v>
      </c>
      <c r="F102" s="64">
        <v>6</v>
      </c>
    </row>
    <row r="103" spans="1:6" outlineLevel="1" x14ac:dyDescent="0.25">
      <c r="A103" s="65" t="s">
        <v>93</v>
      </c>
      <c r="D103" s="64">
        <f>SUBTOTAL(9,D102:D102)</f>
        <v>60</v>
      </c>
      <c r="E103" s="64">
        <f>SUBTOTAL(9,E102:E102)</f>
        <v>50522</v>
      </c>
      <c r="F103" s="64">
        <f>SUBTOTAL(9,F102:F102)</f>
        <v>6</v>
      </c>
    </row>
    <row r="104" spans="1:6" outlineLevel="2" x14ac:dyDescent="0.25">
      <c r="A104" t="s">
        <v>83</v>
      </c>
      <c r="B104" t="s">
        <v>27</v>
      </c>
      <c r="C104" t="s">
        <v>189</v>
      </c>
      <c r="D104" s="64">
        <v>1990</v>
      </c>
      <c r="E104" s="64">
        <v>36299</v>
      </c>
      <c r="F104" s="64">
        <v>15</v>
      </c>
    </row>
    <row r="105" spans="1:6" outlineLevel="2" collapsed="1" x14ac:dyDescent="0.25">
      <c r="A105" t="s">
        <v>83</v>
      </c>
      <c r="B105" t="s">
        <v>27</v>
      </c>
      <c r="C105" t="s">
        <v>178</v>
      </c>
      <c r="D105" s="64">
        <v>624</v>
      </c>
      <c r="E105" s="64">
        <v>12213.15</v>
      </c>
      <c r="F105" s="64">
        <v>8</v>
      </c>
    </row>
    <row r="106" spans="1:6" outlineLevel="2" x14ac:dyDescent="0.25">
      <c r="A106" t="s">
        <v>83</v>
      </c>
      <c r="B106" t="s">
        <v>27</v>
      </c>
      <c r="C106" t="s">
        <v>200</v>
      </c>
      <c r="D106" s="64">
        <v>4</v>
      </c>
      <c r="E106" s="64">
        <v>1274</v>
      </c>
      <c r="F106" s="64">
        <v>2</v>
      </c>
    </row>
    <row r="107" spans="1:6" outlineLevel="2" collapsed="1" x14ac:dyDescent="0.25">
      <c r="A107" t="s">
        <v>83</v>
      </c>
      <c r="B107" t="s">
        <v>27</v>
      </c>
      <c r="C107" t="s">
        <v>185</v>
      </c>
      <c r="D107" s="64">
        <v>11</v>
      </c>
      <c r="E107" s="64">
        <v>735</v>
      </c>
      <c r="F107" s="64">
        <v>2</v>
      </c>
    </row>
    <row r="108" spans="1:6" outlineLevel="1" x14ac:dyDescent="0.25">
      <c r="A108" s="65" t="s">
        <v>84</v>
      </c>
      <c r="D108" s="64">
        <f>SUBTOTAL(9,D104:D107)</f>
        <v>2629</v>
      </c>
      <c r="E108" s="64">
        <f>SUBTOTAL(9,E104:E107)</f>
        <v>50521.15</v>
      </c>
      <c r="F108" s="64">
        <f>SUBTOTAL(9,F104:F107)</f>
        <v>27</v>
      </c>
    </row>
    <row r="109" spans="1:6" outlineLevel="2" x14ac:dyDescent="0.25">
      <c r="A109" t="s">
        <v>94</v>
      </c>
      <c r="B109" t="s">
        <v>27</v>
      </c>
      <c r="C109" t="s">
        <v>185</v>
      </c>
      <c r="D109" s="64">
        <v>488</v>
      </c>
      <c r="E109" s="64">
        <v>35222.350000000006</v>
      </c>
      <c r="F109" s="64">
        <v>55</v>
      </c>
    </row>
    <row r="110" spans="1:6" outlineLevel="2" x14ac:dyDescent="0.25">
      <c r="A110" t="s">
        <v>94</v>
      </c>
      <c r="B110" t="s">
        <v>27</v>
      </c>
      <c r="C110" t="s">
        <v>200</v>
      </c>
      <c r="D110" s="64">
        <v>528</v>
      </c>
      <c r="E110" s="64">
        <v>9747</v>
      </c>
      <c r="F110" s="64">
        <v>3</v>
      </c>
    </row>
    <row r="111" spans="1:6" outlineLevel="2" x14ac:dyDescent="0.25">
      <c r="A111" t="s">
        <v>94</v>
      </c>
      <c r="B111" t="s">
        <v>27</v>
      </c>
      <c r="C111" t="s">
        <v>178</v>
      </c>
      <c r="D111" s="64">
        <v>31</v>
      </c>
      <c r="E111" s="64">
        <v>1263</v>
      </c>
      <c r="F111" s="64">
        <v>9</v>
      </c>
    </row>
    <row r="112" spans="1:6" outlineLevel="1" x14ac:dyDescent="0.25">
      <c r="A112" s="65" t="s">
        <v>95</v>
      </c>
      <c r="D112" s="64">
        <f>SUBTOTAL(9,D109:D111)</f>
        <v>1047</v>
      </c>
      <c r="E112" s="64">
        <f>SUBTOTAL(9,E109:E111)</f>
        <v>46232.350000000006</v>
      </c>
      <c r="F112" s="64">
        <f>SUBTOTAL(9,F109:F111)</f>
        <v>67</v>
      </c>
    </row>
    <row r="113" spans="1:6" outlineLevel="2" x14ac:dyDescent="0.25">
      <c r="A113" t="s">
        <v>101</v>
      </c>
      <c r="B113" t="s">
        <v>102</v>
      </c>
      <c r="C113" t="s">
        <v>190</v>
      </c>
      <c r="D113" s="64">
        <v>4443</v>
      </c>
      <c r="E113" s="64">
        <v>38289.649999999994</v>
      </c>
      <c r="F113" s="64">
        <v>199</v>
      </c>
    </row>
    <row r="114" spans="1:6" outlineLevel="2" x14ac:dyDescent="0.25">
      <c r="A114" t="s">
        <v>101</v>
      </c>
      <c r="B114" t="s">
        <v>102</v>
      </c>
      <c r="C114" t="s">
        <v>195</v>
      </c>
      <c r="D114" s="64">
        <v>30</v>
      </c>
      <c r="E114" s="64">
        <v>2167</v>
      </c>
      <c r="F114" s="64">
        <v>4</v>
      </c>
    </row>
    <row r="115" spans="1:6" outlineLevel="1" x14ac:dyDescent="0.25">
      <c r="A115" s="65" t="s">
        <v>103</v>
      </c>
      <c r="D115" s="64">
        <f>SUBTOTAL(9,D113:D114)</f>
        <v>4473</v>
      </c>
      <c r="E115" s="64">
        <f>SUBTOTAL(9,E113:E114)</f>
        <v>40456.649999999994</v>
      </c>
      <c r="F115" s="64">
        <f>SUBTOTAL(9,F113:F114)</f>
        <v>203</v>
      </c>
    </row>
    <row r="116" spans="1:6" outlineLevel="2" x14ac:dyDescent="0.25">
      <c r="A116" t="s">
        <v>85</v>
      </c>
      <c r="B116" t="s">
        <v>86</v>
      </c>
      <c r="C116" t="s">
        <v>209</v>
      </c>
      <c r="D116" s="64">
        <v>1750</v>
      </c>
      <c r="E116" s="64">
        <v>30246</v>
      </c>
      <c r="F116" s="64">
        <v>49</v>
      </c>
    </row>
    <row r="117" spans="1:6" outlineLevel="1" x14ac:dyDescent="0.25">
      <c r="A117" s="65" t="s">
        <v>87</v>
      </c>
      <c r="D117" s="64">
        <f>SUBTOTAL(9,D116:D116)</f>
        <v>1750</v>
      </c>
      <c r="E117" s="64">
        <f>SUBTOTAL(9,E116:E116)</f>
        <v>30246</v>
      </c>
      <c r="F117" s="64">
        <f>SUBTOTAL(9,F116:F116)</f>
        <v>49</v>
      </c>
    </row>
    <row r="118" spans="1:6" outlineLevel="2" x14ac:dyDescent="0.25">
      <c r="A118" t="s">
        <v>117</v>
      </c>
      <c r="B118" t="s">
        <v>118</v>
      </c>
      <c r="C118" t="s">
        <v>193</v>
      </c>
      <c r="D118" s="64">
        <v>525</v>
      </c>
      <c r="E118" s="64">
        <v>22889.059999999998</v>
      </c>
      <c r="F118" s="64">
        <v>28</v>
      </c>
    </row>
    <row r="119" spans="1:6" outlineLevel="2" collapsed="1" x14ac:dyDescent="0.25">
      <c r="A119" t="s">
        <v>117</v>
      </c>
      <c r="B119" t="s">
        <v>118</v>
      </c>
      <c r="C119" t="s">
        <v>204</v>
      </c>
      <c r="D119" s="64">
        <v>58</v>
      </c>
      <c r="E119" s="64">
        <v>1871.54</v>
      </c>
      <c r="F119" s="64">
        <v>6</v>
      </c>
    </row>
    <row r="120" spans="1:6" outlineLevel="2" x14ac:dyDescent="0.25">
      <c r="A120" t="s">
        <v>117</v>
      </c>
      <c r="B120" t="s">
        <v>118</v>
      </c>
      <c r="C120" t="s">
        <v>205</v>
      </c>
      <c r="D120" s="64">
        <v>5</v>
      </c>
      <c r="E120" s="64">
        <v>1100</v>
      </c>
      <c r="F120" s="64">
        <v>3</v>
      </c>
    </row>
    <row r="121" spans="1:6" outlineLevel="2" collapsed="1" x14ac:dyDescent="0.25">
      <c r="A121" t="s">
        <v>117</v>
      </c>
      <c r="B121" t="s">
        <v>118</v>
      </c>
      <c r="C121" t="s">
        <v>203</v>
      </c>
      <c r="D121" s="64">
        <v>17</v>
      </c>
      <c r="E121" s="64">
        <v>838</v>
      </c>
      <c r="F121" s="64">
        <v>5</v>
      </c>
    </row>
    <row r="122" spans="1:6" outlineLevel="2" x14ac:dyDescent="0.25">
      <c r="A122" t="s">
        <v>117</v>
      </c>
      <c r="B122" t="s">
        <v>118</v>
      </c>
      <c r="C122" t="s">
        <v>202</v>
      </c>
      <c r="D122" s="64">
        <v>2</v>
      </c>
      <c r="E122" s="64">
        <v>633</v>
      </c>
      <c r="F122" s="64">
        <v>1</v>
      </c>
    </row>
    <row r="123" spans="1:6" outlineLevel="1" x14ac:dyDescent="0.25">
      <c r="A123" s="65" t="s">
        <v>119</v>
      </c>
      <c r="D123" s="64">
        <f>SUBTOTAL(9,D118:D122)</f>
        <v>607</v>
      </c>
      <c r="E123" s="64">
        <f>SUBTOTAL(9,E118:E122)</f>
        <v>27331.599999999999</v>
      </c>
      <c r="F123" s="64">
        <f>SUBTOTAL(9,F118:F122)</f>
        <v>43</v>
      </c>
    </row>
    <row r="124" spans="1:6" outlineLevel="2" x14ac:dyDescent="0.25">
      <c r="A124" t="s">
        <v>210</v>
      </c>
      <c r="B124" t="s">
        <v>109</v>
      </c>
      <c r="C124" t="s">
        <v>179</v>
      </c>
      <c r="D124" s="64">
        <v>1075</v>
      </c>
      <c r="E124" s="64">
        <v>26908.440000000006</v>
      </c>
      <c r="F124" s="64">
        <v>240</v>
      </c>
    </row>
    <row r="125" spans="1:6" outlineLevel="1" x14ac:dyDescent="0.25">
      <c r="A125" s="65" t="s">
        <v>211</v>
      </c>
      <c r="D125" s="64">
        <f>SUBTOTAL(9,D124:D124)</f>
        <v>1075</v>
      </c>
      <c r="E125" s="64">
        <f>SUBTOTAL(9,E124:E124)</f>
        <v>26908.440000000006</v>
      </c>
      <c r="F125" s="64">
        <f>SUBTOTAL(9,F124:F124)</f>
        <v>240</v>
      </c>
    </row>
    <row r="126" spans="1:6" outlineLevel="2" x14ac:dyDescent="0.25">
      <c r="A126" t="s">
        <v>96</v>
      </c>
      <c r="B126" t="s">
        <v>97</v>
      </c>
      <c r="C126" t="s">
        <v>193</v>
      </c>
      <c r="D126" s="64">
        <v>65</v>
      </c>
      <c r="E126" s="64">
        <v>22501</v>
      </c>
      <c r="F126" s="64">
        <v>6</v>
      </c>
    </row>
    <row r="127" spans="1:6" outlineLevel="2" collapsed="1" x14ac:dyDescent="0.25">
      <c r="A127" t="s">
        <v>96</v>
      </c>
      <c r="B127" t="s">
        <v>97</v>
      </c>
      <c r="C127" t="s">
        <v>197</v>
      </c>
      <c r="D127" s="64">
        <v>4</v>
      </c>
      <c r="E127" s="64">
        <v>1564</v>
      </c>
      <c r="F127" s="64">
        <v>2</v>
      </c>
    </row>
    <row r="128" spans="1:6" outlineLevel="2" x14ac:dyDescent="0.25">
      <c r="A128" t="s">
        <v>96</v>
      </c>
      <c r="B128" t="s">
        <v>97</v>
      </c>
      <c r="C128" t="s">
        <v>190</v>
      </c>
      <c r="D128" s="64">
        <v>55</v>
      </c>
      <c r="E128" s="64">
        <v>1200.05</v>
      </c>
      <c r="F128" s="64">
        <v>12</v>
      </c>
    </row>
    <row r="129" spans="1:6" outlineLevel="2" x14ac:dyDescent="0.25">
      <c r="A129" t="s">
        <v>96</v>
      </c>
      <c r="B129" t="s">
        <v>97</v>
      </c>
      <c r="C129" t="s">
        <v>181</v>
      </c>
      <c r="D129" s="64">
        <v>9</v>
      </c>
      <c r="E129" s="64">
        <v>358</v>
      </c>
      <c r="F129" s="64">
        <v>3</v>
      </c>
    </row>
    <row r="130" spans="1:6" outlineLevel="1" x14ac:dyDescent="0.25">
      <c r="A130" s="65" t="s">
        <v>98</v>
      </c>
      <c r="D130" s="64">
        <f>SUBTOTAL(9,D126:D129)</f>
        <v>133</v>
      </c>
      <c r="E130" s="64">
        <f>SUBTOTAL(9,E126:E129)</f>
        <v>25623.05</v>
      </c>
      <c r="F130" s="64">
        <f>SUBTOTAL(9,F126:F129)</f>
        <v>23</v>
      </c>
    </row>
    <row r="131" spans="1:6" outlineLevel="2" x14ac:dyDescent="0.25">
      <c r="A131" t="s">
        <v>131</v>
      </c>
      <c r="B131" t="s">
        <v>99</v>
      </c>
      <c r="C131" t="s">
        <v>207</v>
      </c>
      <c r="D131" s="64">
        <v>1046</v>
      </c>
      <c r="E131" s="64">
        <v>18637.179999999997</v>
      </c>
      <c r="F131" s="64">
        <v>41</v>
      </c>
    </row>
    <row r="132" spans="1:6" outlineLevel="2" x14ac:dyDescent="0.25">
      <c r="A132" t="s">
        <v>131</v>
      </c>
      <c r="B132" t="s">
        <v>99</v>
      </c>
      <c r="C132" t="s">
        <v>183</v>
      </c>
      <c r="D132" s="64">
        <v>29</v>
      </c>
      <c r="E132" s="64">
        <v>109.9</v>
      </c>
      <c r="F132" s="64">
        <v>8</v>
      </c>
    </row>
    <row r="133" spans="1:6" outlineLevel="1" x14ac:dyDescent="0.25">
      <c r="A133" s="65" t="s">
        <v>132</v>
      </c>
      <c r="D133" s="64">
        <f>SUBTOTAL(9,D131:D132)</f>
        <v>1075</v>
      </c>
      <c r="E133" s="64">
        <f>SUBTOTAL(9,E131:E132)</f>
        <v>18747.079999999998</v>
      </c>
      <c r="F133" s="64">
        <f>SUBTOTAL(9,F131:F132)</f>
        <v>49</v>
      </c>
    </row>
    <row r="134" spans="1:6" outlineLevel="2" x14ac:dyDescent="0.25">
      <c r="A134" t="s">
        <v>166</v>
      </c>
      <c r="B134" t="s">
        <v>124</v>
      </c>
      <c r="C134" t="s">
        <v>202</v>
      </c>
      <c r="D134" s="64">
        <v>324</v>
      </c>
      <c r="E134" s="64">
        <v>17580</v>
      </c>
      <c r="F134" s="64">
        <v>10</v>
      </c>
    </row>
    <row r="135" spans="1:6" outlineLevel="1" x14ac:dyDescent="0.25">
      <c r="A135" s="65" t="s">
        <v>167</v>
      </c>
      <c r="D135" s="64">
        <f>SUBTOTAL(9,D134:D134)</f>
        <v>324</v>
      </c>
      <c r="E135" s="64">
        <f>SUBTOTAL(9,E134:E134)</f>
        <v>17580</v>
      </c>
      <c r="F135" s="64">
        <f>SUBTOTAL(9,F134:F134)</f>
        <v>10</v>
      </c>
    </row>
    <row r="136" spans="1:6" outlineLevel="2" collapsed="1" x14ac:dyDescent="0.25">
      <c r="A136" t="s">
        <v>212</v>
      </c>
      <c r="B136" t="s">
        <v>212</v>
      </c>
      <c r="C136" t="s">
        <v>193</v>
      </c>
      <c r="D136" s="64">
        <v>173</v>
      </c>
      <c r="E136" s="64">
        <v>16847.650000000001</v>
      </c>
      <c r="F136" s="64">
        <v>15</v>
      </c>
    </row>
    <row r="137" spans="1:6" outlineLevel="1" x14ac:dyDescent="0.25">
      <c r="A137" s="65" t="s">
        <v>213</v>
      </c>
      <c r="D137" s="64">
        <f>SUBTOTAL(9,D136:D136)</f>
        <v>173</v>
      </c>
      <c r="E137" s="64">
        <f>SUBTOTAL(9,E136:E136)</f>
        <v>16847.650000000001</v>
      </c>
      <c r="F137" s="64">
        <f>SUBTOTAL(9,F136:F136)</f>
        <v>15</v>
      </c>
    </row>
    <row r="138" spans="1:6" outlineLevel="2" x14ac:dyDescent="0.25">
      <c r="A138" t="s">
        <v>88</v>
      </c>
      <c r="B138" t="s">
        <v>89</v>
      </c>
      <c r="C138" t="s">
        <v>209</v>
      </c>
      <c r="D138" s="64">
        <v>1086</v>
      </c>
      <c r="E138" s="64">
        <v>16144.4</v>
      </c>
      <c r="F138" s="64">
        <v>22</v>
      </c>
    </row>
    <row r="139" spans="1:6" outlineLevel="1" x14ac:dyDescent="0.25">
      <c r="A139" s="65" t="s">
        <v>90</v>
      </c>
      <c r="D139" s="64">
        <f>SUBTOTAL(9,D138:D138)</f>
        <v>1086</v>
      </c>
      <c r="E139" s="64">
        <f>SUBTOTAL(9,E138:E138)</f>
        <v>16144.4</v>
      </c>
      <c r="F139" s="64">
        <f>SUBTOTAL(9,F138:F138)</f>
        <v>22</v>
      </c>
    </row>
    <row r="140" spans="1:6" outlineLevel="2" x14ac:dyDescent="0.25">
      <c r="A140" t="s">
        <v>173</v>
      </c>
      <c r="B140" t="s">
        <v>70</v>
      </c>
      <c r="C140" t="s">
        <v>202</v>
      </c>
      <c r="D140" s="64">
        <v>24</v>
      </c>
      <c r="E140" s="64">
        <v>15114</v>
      </c>
      <c r="F140" s="64">
        <v>5</v>
      </c>
    </row>
    <row r="141" spans="1:6" outlineLevel="2" x14ac:dyDescent="0.25">
      <c r="A141" t="s">
        <v>173</v>
      </c>
      <c r="B141" t="s">
        <v>70</v>
      </c>
      <c r="C141" t="s">
        <v>205</v>
      </c>
      <c r="D141" s="64">
        <v>1</v>
      </c>
      <c r="E141" s="64">
        <v>458</v>
      </c>
      <c r="F141" s="64">
        <v>1</v>
      </c>
    </row>
    <row r="142" spans="1:6" outlineLevel="2" x14ac:dyDescent="0.25">
      <c r="A142" t="s">
        <v>173</v>
      </c>
      <c r="B142" t="s">
        <v>70</v>
      </c>
      <c r="C142" t="s">
        <v>192</v>
      </c>
      <c r="D142" s="64">
        <v>1</v>
      </c>
      <c r="E142" s="64">
        <v>212</v>
      </c>
      <c r="F142" s="64">
        <v>1</v>
      </c>
    </row>
    <row r="143" spans="1:6" outlineLevel="2" x14ac:dyDescent="0.25">
      <c r="A143" t="s">
        <v>173</v>
      </c>
      <c r="B143" t="s">
        <v>70</v>
      </c>
      <c r="C143" t="s">
        <v>181</v>
      </c>
      <c r="D143" s="64">
        <v>8</v>
      </c>
      <c r="E143" s="64">
        <v>125</v>
      </c>
      <c r="F143" s="64">
        <v>1</v>
      </c>
    </row>
    <row r="144" spans="1:6" outlineLevel="1" x14ac:dyDescent="0.25">
      <c r="A144" s="65" t="s">
        <v>174</v>
      </c>
      <c r="D144" s="64">
        <f>SUBTOTAL(9,D140:D143)</f>
        <v>34</v>
      </c>
      <c r="E144" s="64">
        <f>SUBTOTAL(9,E140:E143)</f>
        <v>15909</v>
      </c>
      <c r="F144" s="64">
        <f>SUBTOTAL(9,F140:F143)</f>
        <v>8</v>
      </c>
    </row>
    <row r="145" spans="1:6" outlineLevel="2" x14ac:dyDescent="0.25">
      <c r="A145" t="s">
        <v>142</v>
      </c>
      <c r="B145" t="s">
        <v>143</v>
      </c>
      <c r="C145" t="s">
        <v>195</v>
      </c>
      <c r="D145" s="64">
        <v>150</v>
      </c>
      <c r="E145" s="64">
        <v>15373.5</v>
      </c>
      <c r="F145" s="64">
        <v>18</v>
      </c>
    </row>
    <row r="146" spans="1:6" outlineLevel="1" x14ac:dyDescent="0.25">
      <c r="A146" s="65" t="s">
        <v>144</v>
      </c>
      <c r="D146" s="64">
        <f>SUBTOTAL(9,D145:D145)</f>
        <v>150</v>
      </c>
      <c r="E146" s="64">
        <f>SUBTOTAL(9,E145:E145)</f>
        <v>15373.5</v>
      </c>
      <c r="F146" s="64">
        <f>SUBTOTAL(9,F145:F145)</f>
        <v>18</v>
      </c>
    </row>
    <row r="147" spans="1:6" outlineLevel="2" collapsed="1" x14ac:dyDescent="0.25">
      <c r="A147" t="s">
        <v>138</v>
      </c>
      <c r="B147" t="s">
        <v>89</v>
      </c>
      <c r="C147" t="s">
        <v>209</v>
      </c>
      <c r="D147" s="64">
        <v>1038</v>
      </c>
      <c r="E147" s="64">
        <v>14066</v>
      </c>
      <c r="F147" s="64">
        <v>14</v>
      </c>
    </row>
    <row r="148" spans="1:6" outlineLevel="1" x14ac:dyDescent="0.25">
      <c r="A148" s="65" t="s">
        <v>139</v>
      </c>
      <c r="D148" s="64">
        <f>SUBTOTAL(9,D147:D147)</f>
        <v>1038</v>
      </c>
      <c r="E148" s="64">
        <f>SUBTOTAL(9,E147:E147)</f>
        <v>14066</v>
      </c>
      <c r="F148" s="64">
        <f>SUBTOTAL(9,F147:F147)</f>
        <v>14</v>
      </c>
    </row>
    <row r="149" spans="1:6" outlineLevel="2" x14ac:dyDescent="0.25">
      <c r="A149" t="s">
        <v>121</v>
      </c>
      <c r="B149" t="s">
        <v>122</v>
      </c>
      <c r="C149" t="s">
        <v>193</v>
      </c>
      <c r="D149" s="64">
        <v>54</v>
      </c>
      <c r="E149" s="64">
        <v>10304.5</v>
      </c>
      <c r="F149" s="64">
        <v>14</v>
      </c>
    </row>
    <row r="150" spans="1:6" outlineLevel="2" x14ac:dyDescent="0.25">
      <c r="A150" t="s">
        <v>121</v>
      </c>
      <c r="B150" t="s">
        <v>122</v>
      </c>
      <c r="C150" t="s">
        <v>203</v>
      </c>
      <c r="D150" s="64">
        <v>82</v>
      </c>
      <c r="E150" s="64">
        <v>3103</v>
      </c>
      <c r="F150" s="64">
        <v>7</v>
      </c>
    </row>
    <row r="151" spans="1:6" outlineLevel="1" x14ac:dyDescent="0.25">
      <c r="A151" s="65" t="s">
        <v>123</v>
      </c>
      <c r="D151" s="64">
        <f>SUBTOTAL(9,D149:D150)</f>
        <v>136</v>
      </c>
      <c r="E151" s="64">
        <f>SUBTOTAL(9,E149:E150)</f>
        <v>13407.5</v>
      </c>
      <c r="F151" s="64">
        <f>SUBTOTAL(9,F149:F150)</f>
        <v>21</v>
      </c>
    </row>
    <row r="152" spans="1:6" outlineLevel="2" collapsed="1" x14ac:dyDescent="0.25">
      <c r="A152" t="s">
        <v>110</v>
      </c>
      <c r="B152" t="s">
        <v>58</v>
      </c>
      <c r="C152" t="s">
        <v>192</v>
      </c>
      <c r="D152" s="64">
        <v>29</v>
      </c>
      <c r="E152" s="64">
        <v>5667.9</v>
      </c>
      <c r="F152" s="64">
        <v>10</v>
      </c>
    </row>
    <row r="153" spans="1:6" outlineLevel="2" x14ac:dyDescent="0.25">
      <c r="A153" t="s">
        <v>110</v>
      </c>
      <c r="B153" t="s">
        <v>58</v>
      </c>
      <c r="C153" t="s">
        <v>181</v>
      </c>
      <c r="D153" s="64">
        <v>459</v>
      </c>
      <c r="E153" s="64">
        <v>3998.8</v>
      </c>
      <c r="F153" s="64">
        <v>9</v>
      </c>
    </row>
    <row r="154" spans="1:6" outlineLevel="2" collapsed="1" x14ac:dyDescent="0.25">
      <c r="A154" t="s">
        <v>110</v>
      </c>
      <c r="B154" t="s">
        <v>58</v>
      </c>
      <c r="C154" t="s">
        <v>194</v>
      </c>
      <c r="D154" s="64">
        <v>133</v>
      </c>
      <c r="E154" s="64">
        <v>1871.55</v>
      </c>
      <c r="F154" s="64">
        <v>10</v>
      </c>
    </row>
    <row r="155" spans="1:6" outlineLevel="2" x14ac:dyDescent="0.25">
      <c r="A155" t="s">
        <v>110</v>
      </c>
      <c r="B155" t="s">
        <v>58</v>
      </c>
      <c r="C155" t="s">
        <v>179</v>
      </c>
      <c r="D155" s="64">
        <v>53</v>
      </c>
      <c r="E155" s="64">
        <v>1197</v>
      </c>
      <c r="F155" s="64">
        <v>6</v>
      </c>
    </row>
    <row r="156" spans="1:6" outlineLevel="2" collapsed="1" x14ac:dyDescent="0.25">
      <c r="A156" t="s">
        <v>110</v>
      </c>
      <c r="B156" t="s">
        <v>58</v>
      </c>
      <c r="C156" t="s">
        <v>214</v>
      </c>
      <c r="D156" s="64">
        <v>73</v>
      </c>
      <c r="E156" s="64">
        <v>506</v>
      </c>
      <c r="F156" s="64">
        <v>1</v>
      </c>
    </row>
    <row r="157" spans="1:6" outlineLevel="1" x14ac:dyDescent="0.25">
      <c r="A157" s="65" t="s">
        <v>111</v>
      </c>
      <c r="D157" s="64">
        <f>SUBTOTAL(9,D152:D156)</f>
        <v>747</v>
      </c>
      <c r="E157" s="64">
        <f>SUBTOTAL(9,E152:E156)</f>
        <v>13241.25</v>
      </c>
      <c r="F157" s="64">
        <f>SUBTOTAL(9,F152:F156)</f>
        <v>36</v>
      </c>
    </row>
    <row r="158" spans="1:6" outlineLevel="2" x14ac:dyDescent="0.25">
      <c r="A158" t="s">
        <v>168</v>
      </c>
      <c r="B158" t="s">
        <v>169</v>
      </c>
      <c r="C158" t="s">
        <v>193</v>
      </c>
      <c r="D158" s="64">
        <v>146</v>
      </c>
      <c r="E158" s="64">
        <v>12263.7</v>
      </c>
      <c r="F158" s="64">
        <v>13</v>
      </c>
    </row>
    <row r="159" spans="1:6" outlineLevel="1" x14ac:dyDescent="0.25">
      <c r="A159" s="65" t="s">
        <v>170</v>
      </c>
      <c r="D159" s="64">
        <f>SUBTOTAL(9,D158:D158)</f>
        <v>146</v>
      </c>
      <c r="E159" s="64">
        <f>SUBTOTAL(9,E158:E158)</f>
        <v>12263.7</v>
      </c>
      <c r="F159" s="64">
        <f>SUBTOTAL(9,F158:F158)</f>
        <v>13</v>
      </c>
    </row>
    <row r="160" spans="1:6" outlineLevel="2" x14ac:dyDescent="0.25">
      <c r="A160" t="s">
        <v>104</v>
      </c>
      <c r="B160" t="s">
        <v>104</v>
      </c>
      <c r="C160" t="s">
        <v>193</v>
      </c>
      <c r="D160" s="64">
        <v>56</v>
      </c>
      <c r="E160" s="64">
        <v>9281</v>
      </c>
      <c r="F160" s="64">
        <v>7</v>
      </c>
    </row>
    <row r="161" spans="1:6" outlineLevel="2" x14ac:dyDescent="0.25">
      <c r="A161" t="s">
        <v>104</v>
      </c>
      <c r="B161" t="s">
        <v>104</v>
      </c>
      <c r="C161" t="s">
        <v>197</v>
      </c>
      <c r="D161" s="64">
        <v>5</v>
      </c>
      <c r="E161" s="64">
        <v>2749</v>
      </c>
      <c r="F161" s="64">
        <v>1</v>
      </c>
    </row>
    <row r="162" spans="1:6" outlineLevel="1" x14ac:dyDescent="0.25">
      <c r="A162" s="65" t="s">
        <v>105</v>
      </c>
      <c r="D162" s="64">
        <f>SUBTOTAL(9,D160:D161)</f>
        <v>61</v>
      </c>
      <c r="E162" s="64">
        <f>SUBTOTAL(9,E160:E161)</f>
        <v>12030</v>
      </c>
      <c r="F162" s="64">
        <f>SUBTOTAL(9,F160:F161)</f>
        <v>8</v>
      </c>
    </row>
    <row r="163" spans="1:6" outlineLevel="2" collapsed="1" x14ac:dyDescent="0.25">
      <c r="A163" t="s">
        <v>147</v>
      </c>
      <c r="B163" t="s">
        <v>148</v>
      </c>
      <c r="C163" t="s">
        <v>202</v>
      </c>
      <c r="D163" s="64">
        <v>7</v>
      </c>
      <c r="E163" s="64">
        <v>7307</v>
      </c>
      <c r="F163" s="64">
        <v>2</v>
      </c>
    </row>
    <row r="164" spans="1:6" outlineLevel="2" x14ac:dyDescent="0.25">
      <c r="A164" t="s">
        <v>147</v>
      </c>
      <c r="B164" t="s">
        <v>148</v>
      </c>
      <c r="C164" t="s">
        <v>197</v>
      </c>
      <c r="D164" s="64">
        <v>11</v>
      </c>
      <c r="E164" s="64">
        <v>4685</v>
      </c>
      <c r="F164" s="64">
        <v>3</v>
      </c>
    </row>
    <row r="165" spans="1:6" outlineLevel="1" x14ac:dyDescent="0.25">
      <c r="A165" s="65" t="s">
        <v>149</v>
      </c>
      <c r="D165" s="64">
        <f>SUBTOTAL(9,D163:D164)</f>
        <v>18</v>
      </c>
      <c r="E165" s="64">
        <f>SUBTOTAL(9,E163:E164)</f>
        <v>11992</v>
      </c>
      <c r="F165" s="64">
        <f>SUBTOTAL(9,F163:F164)</f>
        <v>5</v>
      </c>
    </row>
    <row r="166" spans="1:6" outlineLevel="2" x14ac:dyDescent="0.25">
      <c r="A166" t="s">
        <v>150</v>
      </c>
      <c r="B166" t="s">
        <v>130</v>
      </c>
      <c r="C166" t="s">
        <v>193</v>
      </c>
      <c r="D166" s="64">
        <v>133</v>
      </c>
      <c r="E166" s="64">
        <v>11560</v>
      </c>
      <c r="F166" s="64">
        <v>9</v>
      </c>
    </row>
    <row r="167" spans="1:6" outlineLevel="2" collapsed="1" x14ac:dyDescent="0.25">
      <c r="A167" t="s">
        <v>150</v>
      </c>
      <c r="B167" t="s">
        <v>130</v>
      </c>
      <c r="C167" t="s">
        <v>203</v>
      </c>
      <c r="D167" s="64">
        <v>1</v>
      </c>
      <c r="E167" s="64">
        <v>247</v>
      </c>
      <c r="F167" s="64">
        <v>1</v>
      </c>
    </row>
    <row r="168" spans="1:6" outlineLevel="1" x14ac:dyDescent="0.25">
      <c r="A168" s="65" t="s">
        <v>151</v>
      </c>
      <c r="D168" s="64">
        <f>SUBTOTAL(9,D166:D167)</f>
        <v>134</v>
      </c>
      <c r="E168" s="64">
        <f>SUBTOTAL(9,E166:E167)</f>
        <v>11807</v>
      </c>
      <c r="F168" s="64">
        <f>SUBTOTAL(9,F166:F167)</f>
        <v>10</v>
      </c>
    </row>
    <row r="169" spans="1:6" outlineLevel="2" collapsed="1" x14ac:dyDescent="0.25">
      <c r="A169" t="s">
        <v>114</v>
      </c>
      <c r="B169" t="s">
        <v>115</v>
      </c>
      <c r="C169" t="s">
        <v>215</v>
      </c>
      <c r="D169" s="64">
        <v>90</v>
      </c>
      <c r="E169" s="64">
        <v>5230</v>
      </c>
      <c r="F169" s="64">
        <v>8</v>
      </c>
    </row>
    <row r="170" spans="1:6" outlineLevel="2" x14ac:dyDescent="0.25">
      <c r="A170" t="s">
        <v>114</v>
      </c>
      <c r="B170" t="s">
        <v>115</v>
      </c>
      <c r="C170" t="s">
        <v>179</v>
      </c>
      <c r="D170" s="64">
        <v>23</v>
      </c>
      <c r="E170" s="64">
        <v>4504</v>
      </c>
      <c r="F170" s="64">
        <v>7</v>
      </c>
    </row>
    <row r="171" spans="1:6" outlineLevel="1" x14ac:dyDescent="0.25">
      <c r="A171" s="65" t="s">
        <v>116</v>
      </c>
      <c r="D171" s="64">
        <f>SUBTOTAL(9,D169:D170)</f>
        <v>113</v>
      </c>
      <c r="E171" s="64">
        <f>SUBTOTAL(9,E169:E170)</f>
        <v>9734</v>
      </c>
      <c r="F171" s="64">
        <f>SUBTOTAL(9,F169:F170)</f>
        <v>15</v>
      </c>
    </row>
    <row r="172" spans="1:6" outlineLevel="2" x14ac:dyDescent="0.25">
      <c r="A172" t="s">
        <v>216</v>
      </c>
      <c r="B172" t="s">
        <v>100</v>
      </c>
      <c r="C172" t="s">
        <v>193</v>
      </c>
      <c r="D172" s="64">
        <v>152</v>
      </c>
      <c r="E172" s="64">
        <v>8374.2199999999993</v>
      </c>
      <c r="F172" s="64">
        <v>14</v>
      </c>
    </row>
    <row r="173" spans="1:6" outlineLevel="2" x14ac:dyDescent="0.25">
      <c r="A173" t="s">
        <v>216</v>
      </c>
      <c r="B173" t="s">
        <v>100</v>
      </c>
      <c r="C173" t="s">
        <v>202</v>
      </c>
      <c r="D173" s="64">
        <v>8</v>
      </c>
      <c r="E173" s="64">
        <v>1137</v>
      </c>
      <c r="F173" s="64">
        <v>2</v>
      </c>
    </row>
    <row r="174" spans="1:6" outlineLevel="1" x14ac:dyDescent="0.25">
      <c r="A174" s="65" t="s">
        <v>217</v>
      </c>
      <c r="D174" s="64">
        <f>SUBTOTAL(9,D172:D173)</f>
        <v>160</v>
      </c>
      <c r="E174" s="64">
        <f>SUBTOTAL(9,E172:E173)</f>
        <v>9511.2199999999993</v>
      </c>
      <c r="F174" s="64">
        <f>SUBTOTAL(9,F172:F173)</f>
        <v>16</v>
      </c>
    </row>
    <row r="175" spans="1:6" outlineLevel="2" x14ac:dyDescent="0.25">
      <c r="A175" t="s">
        <v>218</v>
      </c>
      <c r="B175" t="s">
        <v>120</v>
      </c>
      <c r="C175" t="s">
        <v>204</v>
      </c>
      <c r="D175" s="64">
        <v>28</v>
      </c>
      <c r="E175" s="64">
        <v>9306.5</v>
      </c>
      <c r="F175" s="64">
        <v>6</v>
      </c>
    </row>
    <row r="176" spans="1:6" outlineLevel="1" x14ac:dyDescent="0.25">
      <c r="A176" s="65" t="s">
        <v>219</v>
      </c>
      <c r="D176" s="64">
        <f>SUBTOTAL(9,D175:D175)</f>
        <v>28</v>
      </c>
      <c r="E176" s="64">
        <f>SUBTOTAL(9,E175:E175)</f>
        <v>9306.5</v>
      </c>
      <c r="F176" s="64">
        <f>SUBTOTAL(9,F175:F175)</f>
        <v>6</v>
      </c>
    </row>
    <row r="177" spans="1:6" outlineLevel="2" x14ac:dyDescent="0.25">
      <c r="A177" t="s">
        <v>220</v>
      </c>
      <c r="B177" t="s">
        <v>221</v>
      </c>
      <c r="C177" t="s">
        <v>197</v>
      </c>
      <c r="D177" s="64">
        <v>20</v>
      </c>
      <c r="E177" s="64">
        <v>9269</v>
      </c>
      <c r="F177" s="64">
        <v>4</v>
      </c>
    </row>
    <row r="178" spans="1:6" outlineLevel="1" x14ac:dyDescent="0.25">
      <c r="A178" s="65" t="s">
        <v>222</v>
      </c>
      <c r="D178" s="64">
        <f>SUBTOTAL(9,D177:D177)</f>
        <v>20</v>
      </c>
      <c r="E178" s="64">
        <f>SUBTOTAL(9,E177:E177)</f>
        <v>9269</v>
      </c>
      <c r="F178" s="64">
        <f>SUBTOTAL(9,F177:F177)</f>
        <v>4</v>
      </c>
    </row>
    <row r="179" spans="1:6" outlineLevel="2" x14ac:dyDescent="0.25">
      <c r="A179" t="s">
        <v>160</v>
      </c>
      <c r="B179" t="s">
        <v>30</v>
      </c>
      <c r="C179" t="s">
        <v>179</v>
      </c>
      <c r="D179" s="64">
        <v>133</v>
      </c>
      <c r="E179" s="64">
        <v>8111.7999999999993</v>
      </c>
      <c r="F179" s="64">
        <v>27</v>
      </c>
    </row>
    <row r="180" spans="1:6" outlineLevel="1" x14ac:dyDescent="0.25">
      <c r="A180" s="65" t="s">
        <v>161</v>
      </c>
      <c r="D180" s="64">
        <f>SUBTOTAL(9,D179:D179)</f>
        <v>133</v>
      </c>
      <c r="E180" s="64">
        <f>SUBTOTAL(9,E179:E179)</f>
        <v>8111.7999999999993</v>
      </c>
      <c r="F180" s="64">
        <f>SUBTOTAL(9,F179:F179)</f>
        <v>27</v>
      </c>
    </row>
    <row r="181" spans="1:6" outlineLevel="2" x14ac:dyDescent="0.25">
      <c r="A181" t="s">
        <v>162</v>
      </c>
      <c r="B181" t="s">
        <v>89</v>
      </c>
      <c r="C181" t="s">
        <v>209</v>
      </c>
      <c r="D181" s="64">
        <v>536</v>
      </c>
      <c r="E181" s="64">
        <v>7393</v>
      </c>
      <c r="F181" s="64">
        <v>7</v>
      </c>
    </row>
    <row r="182" spans="1:6" outlineLevel="1" x14ac:dyDescent="0.25">
      <c r="A182" s="65" t="s">
        <v>163</v>
      </c>
      <c r="D182" s="64">
        <f>SUBTOTAL(9,D181:D181)</f>
        <v>536</v>
      </c>
      <c r="E182" s="64">
        <f>SUBTOTAL(9,E181:E181)</f>
        <v>7393</v>
      </c>
      <c r="F182" s="64">
        <f>SUBTOTAL(9,F181:F181)</f>
        <v>7</v>
      </c>
    </row>
    <row r="183" spans="1:6" outlineLevel="2" collapsed="1" x14ac:dyDescent="0.25">
      <c r="A183" t="s">
        <v>145</v>
      </c>
      <c r="B183" t="s">
        <v>27</v>
      </c>
      <c r="C183" t="s">
        <v>200</v>
      </c>
      <c r="D183" s="64">
        <v>19</v>
      </c>
      <c r="E183" s="64">
        <v>5294</v>
      </c>
      <c r="F183" s="64">
        <v>7</v>
      </c>
    </row>
    <row r="184" spans="1:6" outlineLevel="1" x14ac:dyDescent="0.25">
      <c r="A184" s="65" t="s">
        <v>146</v>
      </c>
      <c r="D184" s="64">
        <f>SUBTOTAL(9,D183:D183)</f>
        <v>19</v>
      </c>
      <c r="E184" s="64">
        <f>SUBTOTAL(9,E183:E183)</f>
        <v>5294</v>
      </c>
      <c r="F184" s="64">
        <f>SUBTOTAL(9,F183:F183)</f>
        <v>7</v>
      </c>
    </row>
    <row r="185" spans="1:6" outlineLevel="2" x14ac:dyDescent="0.25">
      <c r="A185" t="s">
        <v>223</v>
      </c>
      <c r="B185" t="s">
        <v>224</v>
      </c>
      <c r="C185" t="s">
        <v>192</v>
      </c>
      <c r="D185" s="64">
        <v>511</v>
      </c>
      <c r="E185" s="64">
        <v>5080</v>
      </c>
      <c r="F185" s="64">
        <v>3</v>
      </c>
    </row>
    <row r="186" spans="1:6" outlineLevel="1" x14ac:dyDescent="0.25">
      <c r="A186" s="65" t="s">
        <v>225</v>
      </c>
      <c r="D186" s="64">
        <f>SUBTOTAL(9,D185:D185)</f>
        <v>511</v>
      </c>
      <c r="E186" s="64">
        <f>SUBTOTAL(9,E185:E185)</f>
        <v>5080</v>
      </c>
      <c r="F186" s="64">
        <f>SUBTOTAL(9,F185:F185)</f>
        <v>3</v>
      </c>
    </row>
    <row r="187" spans="1:6" outlineLevel="2" x14ac:dyDescent="0.25">
      <c r="A187" t="s">
        <v>226</v>
      </c>
      <c r="B187" t="s">
        <v>227</v>
      </c>
      <c r="C187" t="s">
        <v>192</v>
      </c>
      <c r="D187" s="64">
        <v>564</v>
      </c>
      <c r="E187" s="64">
        <v>4520</v>
      </c>
      <c r="F187" s="64">
        <v>4</v>
      </c>
    </row>
    <row r="188" spans="1:6" outlineLevel="1" x14ac:dyDescent="0.25">
      <c r="A188" s="65" t="s">
        <v>228</v>
      </c>
      <c r="D188" s="64">
        <f>SUBTOTAL(9,D187:D187)</f>
        <v>564</v>
      </c>
      <c r="E188" s="64">
        <f>SUBTOTAL(9,E187:E187)</f>
        <v>4520</v>
      </c>
      <c r="F188" s="64">
        <f>SUBTOTAL(9,F187:F187)</f>
        <v>4</v>
      </c>
    </row>
    <row r="189" spans="1:6" outlineLevel="2" x14ac:dyDescent="0.25">
      <c r="A189" t="s">
        <v>133</v>
      </c>
      <c r="B189" t="s">
        <v>134</v>
      </c>
      <c r="C189" t="s">
        <v>203</v>
      </c>
      <c r="D189" s="64">
        <v>14</v>
      </c>
      <c r="E189" s="64">
        <v>4498</v>
      </c>
      <c r="F189" s="64">
        <v>5</v>
      </c>
    </row>
    <row r="190" spans="1:6" outlineLevel="1" x14ac:dyDescent="0.25">
      <c r="A190" s="65" t="s">
        <v>135</v>
      </c>
      <c r="D190" s="64">
        <f>SUBTOTAL(9,D189:D189)</f>
        <v>14</v>
      </c>
      <c r="E190" s="64">
        <f>SUBTOTAL(9,E189:E189)</f>
        <v>4498</v>
      </c>
      <c r="F190" s="64">
        <f>SUBTOTAL(9,F189:F189)</f>
        <v>5</v>
      </c>
    </row>
    <row r="191" spans="1:6" outlineLevel="2" x14ac:dyDescent="0.25">
      <c r="A191" t="s">
        <v>140</v>
      </c>
      <c r="B191" t="s">
        <v>49</v>
      </c>
      <c r="C191" t="s">
        <v>191</v>
      </c>
      <c r="D191" s="64">
        <v>15</v>
      </c>
      <c r="E191" s="64">
        <v>2105.5</v>
      </c>
      <c r="F191" s="64">
        <v>3</v>
      </c>
    </row>
    <row r="192" spans="1:6" outlineLevel="2" collapsed="1" x14ac:dyDescent="0.25">
      <c r="A192" t="s">
        <v>140</v>
      </c>
      <c r="B192" t="s">
        <v>49</v>
      </c>
      <c r="C192" t="s">
        <v>200</v>
      </c>
      <c r="D192" s="64">
        <v>5</v>
      </c>
      <c r="E192" s="64">
        <v>2002</v>
      </c>
      <c r="F192" s="64">
        <v>2</v>
      </c>
    </row>
    <row r="193" spans="1:6" outlineLevel="1" x14ac:dyDescent="0.25">
      <c r="A193" s="65" t="s">
        <v>141</v>
      </c>
      <c r="D193" s="64">
        <f>SUBTOTAL(9,D191:D192)</f>
        <v>20</v>
      </c>
      <c r="E193" s="64">
        <f>SUBTOTAL(9,E191:E192)</f>
        <v>4107.5</v>
      </c>
      <c r="F193" s="64">
        <f>SUBTOTAL(9,F191:F192)</f>
        <v>5</v>
      </c>
    </row>
    <row r="194" spans="1:6" outlineLevel="2" x14ac:dyDescent="0.25">
      <c r="A194" t="s">
        <v>229</v>
      </c>
      <c r="B194" t="s">
        <v>230</v>
      </c>
      <c r="C194" t="s">
        <v>192</v>
      </c>
      <c r="D194" s="64">
        <v>22</v>
      </c>
      <c r="E194" s="64">
        <v>3606.83</v>
      </c>
      <c r="F194" s="64">
        <v>12</v>
      </c>
    </row>
    <row r="195" spans="1:6" outlineLevel="1" x14ac:dyDescent="0.25">
      <c r="A195" s="65" t="s">
        <v>231</v>
      </c>
      <c r="D195" s="64">
        <f>SUBTOTAL(9,D194:D194)</f>
        <v>22</v>
      </c>
      <c r="E195" s="64">
        <f>SUBTOTAL(9,E194:E194)</f>
        <v>3606.83</v>
      </c>
      <c r="F195" s="64">
        <f>SUBTOTAL(9,F194:F194)</f>
        <v>12</v>
      </c>
    </row>
    <row r="196" spans="1:6" outlineLevel="2" x14ac:dyDescent="0.25">
      <c r="A196" t="s">
        <v>232</v>
      </c>
      <c r="B196" t="s">
        <v>27</v>
      </c>
      <c r="C196" t="s">
        <v>200</v>
      </c>
      <c r="D196" s="64">
        <v>9</v>
      </c>
      <c r="E196" s="64">
        <v>2720</v>
      </c>
      <c r="F196" s="64">
        <v>4</v>
      </c>
    </row>
    <row r="197" spans="1:6" outlineLevel="1" x14ac:dyDescent="0.25">
      <c r="A197" s="65" t="s">
        <v>233</v>
      </c>
      <c r="D197" s="64">
        <f>SUBTOTAL(9,D196:D196)</f>
        <v>9</v>
      </c>
      <c r="E197" s="64">
        <f>SUBTOTAL(9,E196:E196)</f>
        <v>2720</v>
      </c>
      <c r="F197" s="64">
        <f>SUBTOTAL(9,F196:F196)</f>
        <v>4</v>
      </c>
    </row>
    <row r="198" spans="1:6" outlineLevel="2" x14ac:dyDescent="0.25">
      <c r="A198" t="s">
        <v>156</v>
      </c>
      <c r="B198" t="s">
        <v>58</v>
      </c>
      <c r="C198" t="s">
        <v>194</v>
      </c>
      <c r="D198" s="64">
        <v>67</v>
      </c>
      <c r="E198" s="64">
        <v>2199.5</v>
      </c>
      <c r="F198" s="64">
        <v>4</v>
      </c>
    </row>
    <row r="199" spans="1:6" outlineLevel="1" x14ac:dyDescent="0.25">
      <c r="A199" s="65" t="s">
        <v>157</v>
      </c>
      <c r="D199" s="64">
        <f>SUBTOTAL(9,D198:D198)</f>
        <v>67</v>
      </c>
      <c r="E199" s="64">
        <f>SUBTOTAL(9,E198:E198)</f>
        <v>2199.5</v>
      </c>
      <c r="F199" s="64">
        <f>SUBTOTAL(9,F198:F198)</f>
        <v>4</v>
      </c>
    </row>
    <row r="200" spans="1:6" outlineLevel="2" x14ac:dyDescent="0.25">
      <c r="A200" t="s">
        <v>171</v>
      </c>
      <c r="B200" t="s">
        <v>30</v>
      </c>
      <c r="C200" t="s">
        <v>187</v>
      </c>
      <c r="D200" s="64">
        <v>120</v>
      </c>
      <c r="E200" s="64">
        <v>2162</v>
      </c>
      <c r="F200" s="64">
        <v>1</v>
      </c>
    </row>
    <row r="201" spans="1:6" outlineLevel="1" x14ac:dyDescent="0.25">
      <c r="A201" s="65" t="s">
        <v>172</v>
      </c>
      <c r="D201" s="64">
        <f>SUBTOTAL(9,D200:D200)</f>
        <v>120</v>
      </c>
      <c r="E201" s="64">
        <f>SUBTOTAL(9,E200:E200)</f>
        <v>2162</v>
      </c>
      <c r="F201" s="64">
        <f>SUBTOTAL(9,F200:F200)</f>
        <v>1</v>
      </c>
    </row>
    <row r="202" spans="1:6" outlineLevel="2" x14ac:dyDescent="0.25">
      <c r="A202" t="s">
        <v>125</v>
      </c>
      <c r="B202" t="s">
        <v>126</v>
      </c>
      <c r="C202" t="s">
        <v>192</v>
      </c>
      <c r="D202" s="64">
        <v>180</v>
      </c>
      <c r="E202" s="64">
        <v>1560</v>
      </c>
      <c r="F202" s="64">
        <v>1</v>
      </c>
    </row>
    <row r="203" spans="1:6" outlineLevel="2" collapsed="1" x14ac:dyDescent="0.25">
      <c r="A203" t="s">
        <v>125</v>
      </c>
      <c r="B203" t="s">
        <v>126</v>
      </c>
      <c r="C203" t="s">
        <v>200</v>
      </c>
      <c r="D203" s="64">
        <v>11</v>
      </c>
      <c r="E203" s="64">
        <v>73</v>
      </c>
      <c r="F203" s="64">
        <v>1</v>
      </c>
    </row>
    <row r="204" spans="1:6" outlineLevel="2" x14ac:dyDescent="0.25">
      <c r="A204" t="s">
        <v>125</v>
      </c>
      <c r="B204" t="s">
        <v>126</v>
      </c>
      <c r="C204" t="s">
        <v>214</v>
      </c>
      <c r="D204" s="64">
        <v>1</v>
      </c>
      <c r="E204" s="64">
        <v>2.65</v>
      </c>
      <c r="F204" s="64">
        <v>1</v>
      </c>
    </row>
    <row r="205" spans="1:6" outlineLevel="1" x14ac:dyDescent="0.25">
      <c r="A205" s="65" t="s">
        <v>127</v>
      </c>
      <c r="D205" s="64">
        <f>SUBTOTAL(9,D202:D204)</f>
        <v>192</v>
      </c>
      <c r="E205" s="64">
        <f>SUBTOTAL(9,E202:E204)</f>
        <v>1635.65</v>
      </c>
      <c r="F205" s="64">
        <f>SUBTOTAL(9,F202:F204)</f>
        <v>3</v>
      </c>
    </row>
    <row r="206" spans="1:6" outlineLevel="2" x14ac:dyDescent="0.25">
      <c r="A206" t="s">
        <v>175</v>
      </c>
      <c r="B206" t="s">
        <v>176</v>
      </c>
      <c r="C206" t="s">
        <v>190</v>
      </c>
      <c r="D206" s="64">
        <v>177</v>
      </c>
      <c r="E206" s="64">
        <v>1313.35</v>
      </c>
      <c r="F206" s="64">
        <v>13</v>
      </c>
    </row>
    <row r="207" spans="1:6" outlineLevel="1" x14ac:dyDescent="0.25">
      <c r="A207" s="65" t="s">
        <v>177</v>
      </c>
      <c r="D207" s="64">
        <f>SUBTOTAL(9,D206:D206)</f>
        <v>177</v>
      </c>
      <c r="E207" s="64">
        <f>SUBTOTAL(9,E206:E206)</f>
        <v>1313.35</v>
      </c>
      <c r="F207" s="64">
        <f>SUBTOTAL(9,F206:F206)</f>
        <v>13</v>
      </c>
    </row>
    <row r="208" spans="1:6" outlineLevel="2" x14ac:dyDescent="0.25">
      <c r="A208" t="s">
        <v>234</v>
      </c>
      <c r="B208" t="s">
        <v>30</v>
      </c>
      <c r="C208" t="s">
        <v>187</v>
      </c>
      <c r="D208" s="64">
        <v>8</v>
      </c>
      <c r="E208" s="64">
        <v>1095.7</v>
      </c>
      <c r="F208" s="64">
        <v>6</v>
      </c>
    </row>
    <row r="209" spans="1:6" outlineLevel="1" x14ac:dyDescent="0.25">
      <c r="A209" s="65" t="s">
        <v>235</v>
      </c>
      <c r="D209" s="64">
        <f>SUBTOTAL(9,D208:D208)</f>
        <v>8</v>
      </c>
      <c r="E209" s="64">
        <f>SUBTOTAL(9,E208:E208)</f>
        <v>1095.7</v>
      </c>
      <c r="F209" s="64">
        <f>SUBTOTAL(9,F208:F208)</f>
        <v>6</v>
      </c>
    </row>
    <row r="210" spans="1:6" outlineLevel="2" collapsed="1" x14ac:dyDescent="0.25">
      <c r="A210" t="s">
        <v>154</v>
      </c>
      <c r="B210" t="s">
        <v>58</v>
      </c>
      <c r="C210" t="s">
        <v>179</v>
      </c>
      <c r="D210" s="64">
        <v>66</v>
      </c>
      <c r="E210" s="64">
        <v>1092.5</v>
      </c>
      <c r="F210" s="64">
        <v>5</v>
      </c>
    </row>
    <row r="211" spans="1:6" outlineLevel="1" x14ac:dyDescent="0.25">
      <c r="A211" s="65" t="s">
        <v>155</v>
      </c>
      <c r="D211" s="64">
        <f>SUBTOTAL(9,D210:D210)</f>
        <v>66</v>
      </c>
      <c r="E211" s="64">
        <f>SUBTOTAL(9,E210:E210)</f>
        <v>1092.5</v>
      </c>
      <c r="F211" s="64">
        <f>SUBTOTAL(9,F210:F210)</f>
        <v>5</v>
      </c>
    </row>
    <row r="212" spans="1:6" outlineLevel="2" collapsed="1" x14ac:dyDescent="0.25">
      <c r="A212" t="s">
        <v>236</v>
      </c>
      <c r="B212" t="s">
        <v>27</v>
      </c>
      <c r="C212" t="s">
        <v>200</v>
      </c>
      <c r="D212" s="64">
        <v>3</v>
      </c>
      <c r="E212" s="64">
        <v>702</v>
      </c>
      <c r="F212" s="64">
        <v>3</v>
      </c>
    </row>
    <row r="213" spans="1:6" outlineLevel="1" x14ac:dyDescent="0.25">
      <c r="A213" s="65" t="s">
        <v>237</v>
      </c>
      <c r="D213" s="64">
        <f>SUBTOTAL(9,D212:D212)</f>
        <v>3</v>
      </c>
      <c r="E213" s="64">
        <f>SUBTOTAL(9,E212:E212)</f>
        <v>702</v>
      </c>
      <c r="F213" s="64">
        <f>SUBTOTAL(9,F212:F212)</f>
        <v>3</v>
      </c>
    </row>
    <row r="214" spans="1:6" outlineLevel="2" collapsed="1" x14ac:dyDescent="0.25">
      <c r="A214" t="s">
        <v>136</v>
      </c>
      <c r="B214" t="s">
        <v>27</v>
      </c>
      <c r="C214" t="s">
        <v>200</v>
      </c>
      <c r="D214" s="64">
        <v>4</v>
      </c>
      <c r="E214" s="64">
        <v>675</v>
      </c>
      <c r="F214" s="64">
        <v>2</v>
      </c>
    </row>
    <row r="215" spans="1:6" outlineLevel="1" x14ac:dyDescent="0.25">
      <c r="A215" s="65" t="s">
        <v>137</v>
      </c>
      <c r="D215" s="64">
        <f>SUBTOTAL(9,D214:D214)</f>
        <v>4</v>
      </c>
      <c r="E215" s="64">
        <f>SUBTOTAL(9,E214:E214)</f>
        <v>675</v>
      </c>
      <c r="F215" s="64">
        <f>SUBTOTAL(9,F214:F214)</f>
        <v>2</v>
      </c>
    </row>
    <row r="216" spans="1:6" outlineLevel="2" collapsed="1" x14ac:dyDescent="0.25">
      <c r="A216" t="s">
        <v>152</v>
      </c>
      <c r="B216" t="s">
        <v>43</v>
      </c>
      <c r="C216" t="s">
        <v>202</v>
      </c>
      <c r="D216" s="64">
        <v>3</v>
      </c>
      <c r="E216" s="64">
        <v>616.70000000000005</v>
      </c>
      <c r="F216" s="64">
        <v>3</v>
      </c>
    </row>
    <row r="217" spans="1:6" outlineLevel="1" x14ac:dyDescent="0.25">
      <c r="A217" s="65" t="s">
        <v>153</v>
      </c>
      <c r="D217" s="64">
        <f>SUBTOTAL(9,D216:D216)</f>
        <v>3</v>
      </c>
      <c r="E217" s="64">
        <f>SUBTOTAL(9,E216:E216)</f>
        <v>616.70000000000005</v>
      </c>
      <c r="F217" s="64">
        <f>SUBTOTAL(9,F216:F216)</f>
        <v>3</v>
      </c>
    </row>
    <row r="218" spans="1:6" outlineLevel="2" x14ac:dyDescent="0.25">
      <c r="A218" t="s">
        <v>164</v>
      </c>
      <c r="B218" t="s">
        <v>58</v>
      </c>
      <c r="C218" t="s">
        <v>194</v>
      </c>
      <c r="D218" s="64">
        <v>25</v>
      </c>
      <c r="E218" s="64">
        <v>601.15</v>
      </c>
      <c r="F218" s="64">
        <v>4</v>
      </c>
    </row>
    <row r="219" spans="1:6" outlineLevel="1" x14ac:dyDescent="0.25">
      <c r="A219" s="65" t="s">
        <v>165</v>
      </c>
      <c r="D219" s="64">
        <f>SUBTOTAL(9,D218:D218)</f>
        <v>25</v>
      </c>
      <c r="E219" s="64">
        <f>SUBTOTAL(9,E218:E218)</f>
        <v>601.15</v>
      </c>
      <c r="F219" s="64">
        <f>SUBTOTAL(9,F218:F218)</f>
        <v>4</v>
      </c>
    </row>
    <row r="220" spans="1:6" outlineLevel="2" x14ac:dyDescent="0.25">
      <c r="A220" t="s">
        <v>238</v>
      </c>
      <c r="B220" t="s">
        <v>49</v>
      </c>
      <c r="C220" t="s">
        <v>205</v>
      </c>
      <c r="D220" s="64">
        <v>6</v>
      </c>
      <c r="E220" s="64">
        <v>263</v>
      </c>
      <c r="F220" s="64">
        <v>2</v>
      </c>
    </row>
    <row r="221" spans="1:6" outlineLevel="1" x14ac:dyDescent="0.25">
      <c r="A221" s="65" t="s">
        <v>239</v>
      </c>
      <c r="D221" s="64">
        <f>SUBTOTAL(9,D220:D220)</f>
        <v>6</v>
      </c>
      <c r="E221" s="64">
        <f>SUBTOTAL(9,E220:E220)</f>
        <v>263</v>
      </c>
      <c r="F221" s="64">
        <f>SUBTOTAL(9,F220:F220)</f>
        <v>2</v>
      </c>
    </row>
    <row r="222" spans="1:6" outlineLevel="2" x14ac:dyDescent="0.25">
      <c r="A222" t="s">
        <v>128</v>
      </c>
      <c r="B222" t="s">
        <v>128</v>
      </c>
      <c r="C222" t="s">
        <v>193</v>
      </c>
      <c r="D222" s="64">
        <v>1</v>
      </c>
      <c r="E222" s="64">
        <v>170</v>
      </c>
      <c r="F222" s="64">
        <v>1</v>
      </c>
    </row>
    <row r="223" spans="1:6" outlineLevel="1" x14ac:dyDescent="0.25">
      <c r="A223" s="65" t="s">
        <v>129</v>
      </c>
      <c r="D223" s="64">
        <f>SUBTOTAL(9,D222:D222)</f>
        <v>1</v>
      </c>
      <c r="E223" s="64">
        <f>SUBTOTAL(9,E222:E222)</f>
        <v>170</v>
      </c>
      <c r="F223" s="64">
        <f>SUBTOTAL(9,F222:F222)</f>
        <v>1</v>
      </c>
    </row>
    <row r="224" spans="1:6" outlineLevel="2" x14ac:dyDescent="0.25">
      <c r="A224" t="s">
        <v>240</v>
      </c>
      <c r="B224" t="s">
        <v>61</v>
      </c>
      <c r="C224" t="s">
        <v>179</v>
      </c>
      <c r="D224" s="64">
        <v>13</v>
      </c>
      <c r="E224" s="64">
        <v>111</v>
      </c>
      <c r="F224" s="64">
        <v>1</v>
      </c>
    </row>
    <row r="225" spans="1:6" outlineLevel="1" x14ac:dyDescent="0.25">
      <c r="A225" s="65" t="s">
        <v>241</v>
      </c>
      <c r="D225" s="64">
        <f>SUBTOTAL(9,D224:D224)</f>
        <v>13</v>
      </c>
      <c r="E225" s="64">
        <f>SUBTOTAL(9,E224:E224)</f>
        <v>111</v>
      </c>
      <c r="F225" s="64">
        <f>SUBTOTAL(9,F224:F224)</f>
        <v>1</v>
      </c>
    </row>
    <row r="226" spans="1:6" outlineLevel="2" x14ac:dyDescent="0.25">
      <c r="A226" t="s">
        <v>242</v>
      </c>
      <c r="B226" t="s">
        <v>58</v>
      </c>
      <c r="C226" t="s">
        <v>214</v>
      </c>
      <c r="D226" s="64">
        <v>1</v>
      </c>
      <c r="E226" s="64">
        <v>17.350000000000001</v>
      </c>
      <c r="F226" s="64">
        <v>1</v>
      </c>
    </row>
    <row r="227" spans="1:6" outlineLevel="1" x14ac:dyDescent="0.25">
      <c r="A227" s="65" t="s">
        <v>243</v>
      </c>
      <c r="D227" s="64">
        <f>SUBTOTAL(9,D226:D226)</f>
        <v>1</v>
      </c>
      <c r="E227" s="64">
        <f>SUBTOTAL(9,E226:E226)</f>
        <v>17.350000000000001</v>
      </c>
      <c r="F227" s="64">
        <f>SUBTOTAL(9,F226:F226)</f>
        <v>1</v>
      </c>
    </row>
    <row r="228" spans="1:6" ht="15.75" outlineLevel="1" thickBot="1" x14ac:dyDescent="0.3"/>
    <row r="229" spans="1:6" ht="15.75" outlineLevel="1" thickBot="1" x14ac:dyDescent="0.3">
      <c r="A229" s="66" t="s">
        <v>158</v>
      </c>
      <c r="B229" s="67"/>
      <c r="C229" s="67"/>
      <c r="D229" s="68">
        <f>SUBTOTAL(9,D2:D228)</f>
        <v>214617</v>
      </c>
      <c r="E229" s="68">
        <f>SUBTOTAL(9,E2:E228)</f>
        <v>8507948.0199999977</v>
      </c>
      <c r="F229" s="69">
        <f>SUBTOTAL(9,F2:F228)</f>
        <v>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2017-04-06T12:36:37Z</dcterms:modified>
</cp:coreProperties>
</file>