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3"/>
  </bookViews>
  <sheets>
    <sheet name="Importación" sheetId="1" r:id="rId1"/>
    <sheet name="Exportación" sheetId="16" r:id="rId2"/>
    <sheet name="Perecedero" sheetId="2" r:id="rId3"/>
    <sheet name="DESTINOS ENERO" sheetId="28" r:id="rId4"/>
  </sheets>
  <externalReferences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F5" i="16" l="1"/>
  <c r="F6" i="16"/>
  <c r="F7" i="16"/>
  <c r="F8" i="16"/>
  <c r="G287" i="28"/>
  <c r="F287" i="28"/>
  <c r="E287" i="28"/>
  <c r="G285" i="28"/>
  <c r="F285" i="28"/>
  <c r="E285" i="28"/>
  <c r="G283" i="28"/>
  <c r="F283" i="28"/>
  <c r="E283" i="28"/>
  <c r="G281" i="28"/>
  <c r="F281" i="28"/>
  <c r="E281" i="28"/>
  <c r="G279" i="28"/>
  <c r="F279" i="28"/>
  <c r="E279" i="28"/>
  <c r="G277" i="28"/>
  <c r="F277" i="28"/>
  <c r="E277" i="28"/>
  <c r="G275" i="28"/>
  <c r="F275" i="28"/>
  <c r="E275" i="28"/>
  <c r="G273" i="28"/>
  <c r="F273" i="28"/>
  <c r="E273" i="28"/>
  <c r="G271" i="28"/>
  <c r="F271" i="28"/>
  <c r="E271" i="28"/>
  <c r="G269" i="28"/>
  <c r="F269" i="28"/>
  <c r="E269" i="28"/>
  <c r="G267" i="28"/>
  <c r="F267" i="28"/>
  <c r="E267" i="28"/>
  <c r="G265" i="28"/>
  <c r="F265" i="28"/>
  <c r="E265" i="28"/>
  <c r="G263" i="28"/>
  <c r="F263" i="28"/>
  <c r="E263" i="28"/>
  <c r="G261" i="28"/>
  <c r="F261" i="28"/>
  <c r="E261" i="28"/>
  <c r="G259" i="28"/>
  <c r="F259" i="28"/>
  <c r="E259" i="28"/>
  <c r="G257" i="28"/>
  <c r="F257" i="28"/>
  <c r="E257" i="28"/>
  <c r="G255" i="28"/>
  <c r="F255" i="28"/>
  <c r="E255" i="28"/>
  <c r="G253" i="28"/>
  <c r="F253" i="28"/>
  <c r="E253" i="28"/>
  <c r="G251" i="28"/>
  <c r="F251" i="28"/>
  <c r="E251" i="28"/>
  <c r="G249" i="28"/>
  <c r="F249" i="28"/>
  <c r="E249" i="28"/>
  <c r="G247" i="28"/>
  <c r="F247" i="28"/>
  <c r="E247" i="28"/>
  <c r="G245" i="28"/>
  <c r="F245" i="28"/>
  <c r="E245" i="28"/>
  <c r="G243" i="28"/>
  <c r="F243" i="28"/>
  <c r="E243" i="28"/>
  <c r="G241" i="28"/>
  <c r="F241" i="28"/>
  <c r="E241" i="28"/>
  <c r="G238" i="28"/>
  <c r="F238" i="28"/>
  <c r="E238" i="28"/>
  <c r="G236" i="28"/>
  <c r="F236" i="28"/>
  <c r="E236" i="28"/>
  <c r="G234" i="28"/>
  <c r="F234" i="28"/>
  <c r="E234" i="28"/>
  <c r="G232" i="28"/>
  <c r="F232" i="28"/>
  <c r="E232" i="28"/>
  <c r="G230" i="28"/>
  <c r="F230" i="28"/>
  <c r="E230" i="28"/>
  <c r="G228" i="28"/>
  <c r="F228" i="28"/>
  <c r="E228" i="28"/>
  <c r="G226" i="28"/>
  <c r="F226" i="28"/>
  <c r="E226" i="28"/>
  <c r="G220" i="28"/>
  <c r="F220" i="28"/>
  <c r="E220" i="28"/>
  <c r="G218" i="28"/>
  <c r="F218" i="28"/>
  <c r="E218" i="28"/>
  <c r="G216" i="28"/>
  <c r="F216" i="28"/>
  <c r="E216" i="28"/>
  <c r="G214" i="28"/>
  <c r="F214" i="28"/>
  <c r="E214" i="28"/>
  <c r="G212" i="28"/>
  <c r="F212" i="28"/>
  <c r="E212" i="28"/>
  <c r="G209" i="28"/>
  <c r="F209" i="28"/>
  <c r="E209" i="28"/>
  <c r="G207" i="28"/>
  <c r="F207" i="28"/>
  <c r="E207" i="28"/>
  <c r="G205" i="28"/>
  <c r="F205" i="28"/>
  <c r="E205" i="28"/>
  <c r="G203" i="28"/>
  <c r="F203" i="28"/>
  <c r="E203" i="28"/>
  <c r="G200" i="28"/>
  <c r="F200" i="28"/>
  <c r="E200" i="28"/>
  <c r="G197" i="28"/>
  <c r="F197" i="28"/>
  <c r="E197" i="28"/>
  <c r="G194" i="28"/>
  <c r="F194" i="28"/>
  <c r="E194" i="28"/>
  <c r="G191" i="28"/>
  <c r="F191" i="28"/>
  <c r="E191" i="28"/>
  <c r="G188" i="28"/>
  <c r="F188" i="28"/>
  <c r="E188" i="28"/>
  <c r="G186" i="28"/>
  <c r="F186" i="28"/>
  <c r="E186" i="28"/>
  <c r="G183" i="28"/>
  <c r="F183" i="28"/>
  <c r="E183" i="28"/>
  <c r="G178" i="28"/>
  <c r="F178" i="28"/>
  <c r="E178" i="28"/>
  <c r="G174" i="28"/>
  <c r="F174" i="28"/>
  <c r="E174" i="28"/>
  <c r="G171" i="28"/>
  <c r="F171" i="28"/>
  <c r="E171" i="28"/>
  <c r="G168" i="28"/>
  <c r="F168" i="28"/>
  <c r="E168" i="28"/>
  <c r="G161" i="28"/>
  <c r="F161" i="28"/>
  <c r="E161" i="28"/>
  <c r="G158" i="28"/>
  <c r="F158" i="28"/>
  <c r="E158" i="28"/>
  <c r="G154" i="28"/>
  <c r="F154" i="28"/>
  <c r="E154" i="28"/>
  <c r="G152" i="28"/>
  <c r="F152" i="28"/>
  <c r="E152" i="28"/>
  <c r="G147" i="28"/>
  <c r="F147" i="28"/>
  <c r="E147" i="28"/>
  <c r="G145" i="28"/>
  <c r="F145" i="28"/>
  <c r="E145" i="28"/>
  <c r="G143" i="28"/>
  <c r="F143" i="28"/>
  <c r="E143" i="28"/>
  <c r="G137" i="28"/>
  <c r="F137" i="28"/>
  <c r="E137" i="28"/>
  <c r="G135" i="28"/>
  <c r="F135" i="28"/>
  <c r="E135" i="28"/>
  <c r="G131" i="28"/>
  <c r="F131" i="28"/>
  <c r="E131" i="28"/>
  <c r="G126" i="28"/>
  <c r="F126" i="28"/>
  <c r="E126" i="28"/>
  <c r="G117" i="28"/>
  <c r="F117" i="28"/>
  <c r="E117" i="28"/>
  <c r="G112" i="28"/>
  <c r="F112" i="28"/>
  <c r="E112" i="28"/>
  <c r="G104" i="28"/>
  <c r="F104" i="28"/>
  <c r="E104" i="28"/>
  <c r="G102" i="28"/>
  <c r="F102" i="28"/>
  <c r="E102" i="28"/>
  <c r="G97" i="28"/>
  <c r="F97" i="28"/>
  <c r="E97" i="28"/>
  <c r="G91" i="28"/>
  <c r="F91" i="28"/>
  <c r="E91" i="28"/>
  <c r="G88" i="28"/>
  <c r="F88" i="28"/>
  <c r="E88" i="28"/>
  <c r="G83" i="28"/>
  <c r="F83" i="28"/>
  <c r="E83" i="28"/>
  <c r="G80" i="28"/>
  <c r="F80" i="28"/>
  <c r="E80" i="28"/>
  <c r="G71" i="28"/>
  <c r="F71" i="28"/>
  <c r="E71" i="28"/>
  <c r="G66" i="28"/>
  <c r="F66" i="28"/>
  <c r="E66" i="28"/>
  <c r="G54" i="28"/>
  <c r="F54" i="28"/>
  <c r="E54" i="28"/>
  <c r="G44" i="28"/>
  <c r="F44" i="28"/>
  <c r="E44" i="28"/>
  <c r="G36" i="28"/>
  <c r="F36" i="28"/>
  <c r="E36" i="28"/>
  <c r="G30" i="28"/>
  <c r="F30" i="28"/>
  <c r="E30" i="28"/>
  <c r="G26" i="28"/>
  <c r="F26" i="28"/>
  <c r="E26" i="28"/>
  <c r="G17" i="28"/>
  <c r="F17" i="28"/>
  <c r="E17" i="28"/>
  <c r="G288" i="28" l="1"/>
  <c r="F288" i="28"/>
  <c r="E288" i="28"/>
  <c r="E15" i="16" l="1"/>
  <c r="E15" i="1"/>
  <c r="F15" i="16" l="1"/>
  <c r="F14" i="16"/>
  <c r="F13" i="16"/>
  <c r="F12" i="16"/>
  <c r="F11" i="16"/>
  <c r="F10" i="16"/>
  <c r="F9" i="16"/>
  <c r="F15" i="1"/>
  <c r="F14" i="1"/>
  <c r="F13" i="1"/>
  <c r="F12" i="1"/>
  <c r="F11" i="1"/>
  <c r="F10" i="1"/>
  <c r="F9" i="1"/>
  <c r="F8" i="1"/>
  <c r="F7" i="1"/>
  <c r="F6" i="1"/>
  <c r="F5" i="1"/>
  <c r="F4" i="16" l="1"/>
  <c r="F16" i="16" s="1"/>
  <c r="F4" i="1"/>
  <c r="F16" i="1" s="1"/>
</calcChain>
</file>

<file path=xl/sharedStrings.xml><?xml version="1.0" encoding="utf-8"?>
<sst xmlns="http://schemas.openxmlformats.org/spreadsheetml/2006/main" count="970" uniqueCount="353">
  <si>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</si>
  <si>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</si>
  <si>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</si>
  <si>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</si>
  <si>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</si>
  <si>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</si>
  <si>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</si>
  <si>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</si>
  <si>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</si>
  <si>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</si>
  <si>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</si>
  <si>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</si>
  <si>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</si>
  <si>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</si>
  <si>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</si>
  <si>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</si>
  <si>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</si>
  <si>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</si>
  <si>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</si>
  <si>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</si>
  <si>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</si>
  <si>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</si>
  <si>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</si>
  <si>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MADRID</t>
  </si>
  <si>
    <t>ESPANA</t>
  </si>
  <si>
    <t>MEXICO</t>
  </si>
  <si>
    <t>NEW YORK</t>
  </si>
  <si>
    <t>LIMA</t>
  </si>
  <si>
    <t>PERU</t>
  </si>
  <si>
    <t>BOGOTA</t>
  </si>
  <si>
    <t>COLOMBIA</t>
  </si>
  <si>
    <t>PARIS</t>
  </si>
  <si>
    <t>FRANCIA</t>
  </si>
  <si>
    <t>SANT. DE CHILE</t>
  </si>
  <si>
    <t>CHILE</t>
  </si>
  <si>
    <t>FRANKFURT</t>
  </si>
  <si>
    <t>ALEMANIA</t>
  </si>
  <si>
    <t>LONDRES</t>
  </si>
  <si>
    <t>REINO UNIDO</t>
  </si>
  <si>
    <t>DUBAI</t>
  </si>
  <si>
    <t>UNIT. ARAB EMIRATES</t>
  </si>
  <si>
    <t>BRASIL</t>
  </si>
  <si>
    <t>REPUBLICA DOMINICANA</t>
  </si>
  <si>
    <t>MONTEVIDEO</t>
  </si>
  <si>
    <t>URUGUAY</t>
  </si>
  <si>
    <t>AMSTERDAM</t>
  </si>
  <si>
    <t>HOLANDA</t>
  </si>
  <si>
    <t>ROMA</t>
  </si>
  <si>
    <t>ITALIA</t>
  </si>
  <si>
    <t>ASUNCION</t>
  </si>
  <si>
    <t>PARAGUAY</t>
  </si>
  <si>
    <t>DOHA</t>
  </si>
  <si>
    <t>QATAR</t>
  </si>
  <si>
    <t>MONTREAL</t>
  </si>
  <si>
    <t>CANADA</t>
  </si>
  <si>
    <t>DALLAS</t>
  </si>
  <si>
    <t>LOS ANGELES</t>
  </si>
  <si>
    <t>AUCKLAND</t>
  </si>
  <si>
    <t>NUEVA ZELANDIA</t>
  </si>
  <si>
    <t>SIDNEY</t>
  </si>
  <si>
    <t>AUSTRALIA</t>
  </si>
  <si>
    <t>TEL AVIV</t>
  </si>
  <si>
    <t>ISRAEL</t>
  </si>
  <si>
    <t>ATLANTA GIORGIA</t>
  </si>
  <si>
    <t>QUITO</t>
  </si>
  <si>
    <t>ECUADOR</t>
  </si>
  <si>
    <t>BOLIVIA</t>
  </si>
  <si>
    <t>PANAMA CITY</t>
  </si>
  <si>
    <t>PANAMA</t>
  </si>
  <si>
    <t>HONG KONG</t>
  </si>
  <si>
    <t>ARGENTINA</t>
  </si>
  <si>
    <t>RIO DE JANEIRO</t>
  </si>
  <si>
    <t>HOUSTON</t>
  </si>
  <si>
    <t>BANGKOK</t>
  </si>
  <si>
    <t>TAILANDIA</t>
  </si>
  <si>
    <t>SUIZA</t>
  </si>
  <si>
    <t>VIETNAM</t>
  </si>
  <si>
    <t>LA PAZ</t>
  </si>
  <si>
    <t>SALVADOR</t>
  </si>
  <si>
    <t>LA HABANA</t>
  </si>
  <si>
    <t>CUBA</t>
  </si>
  <si>
    <t>CANCUN</t>
  </si>
  <si>
    <t>RECIFE</t>
  </si>
  <si>
    <t>KABUL</t>
  </si>
  <si>
    <t>AFGHANISTAN</t>
  </si>
  <si>
    <t>AMS</t>
  </si>
  <si>
    <t>ASU</t>
  </si>
  <si>
    <t>ATL</t>
  </si>
  <si>
    <t>AUK</t>
  </si>
  <si>
    <t>BKK</t>
  </si>
  <si>
    <t>BOG</t>
  </si>
  <si>
    <t>CUN</t>
  </si>
  <si>
    <t>DFW</t>
  </si>
  <si>
    <t>DOH</t>
  </si>
  <si>
    <t>DXB</t>
  </si>
  <si>
    <t>FRA</t>
  </si>
  <si>
    <t>HKG</t>
  </si>
  <si>
    <t>KBL</t>
  </si>
  <si>
    <t>HAV</t>
  </si>
  <si>
    <t>LPB</t>
  </si>
  <si>
    <t>LIM</t>
  </si>
  <si>
    <t>LAX</t>
  </si>
  <si>
    <t>MAD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</si>
  <si>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</si>
  <si>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</si>
  <si>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</si>
  <si>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</si>
  <si>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</si>
  <si>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</si>
  <si>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</si>
  <si>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</si>
  <si>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</si>
  <si>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</si>
  <si>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</si>
  <si>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SSA</t>
  </si>
  <si>
    <t>GRU</t>
  </si>
  <si>
    <t>VCP</t>
  </si>
  <si>
    <t>SCL</t>
  </si>
  <si>
    <t>SYD</t>
  </si>
  <si>
    <t>SRZ</t>
  </si>
  <si>
    <t>TLV</t>
  </si>
  <si>
    <t>USH</t>
  </si>
  <si>
    <t>ROM</t>
  </si>
  <si>
    <t>IAH</t>
  </si>
  <si>
    <t>LON</t>
  </si>
  <si>
    <t>PAR</t>
  </si>
  <si>
    <t>BSB</t>
  </si>
  <si>
    <t>BRASILIA</t>
  </si>
  <si>
    <t>EWR</t>
  </si>
  <si>
    <t>NEWARK</t>
  </si>
  <si>
    <t>PUJ</t>
  </si>
  <si>
    <t>PUNTA CANA</t>
  </si>
  <si>
    <t>MXP</t>
  </si>
  <si>
    <t>MALPENSA</t>
  </si>
  <si>
    <t>MUC</t>
  </si>
  <si>
    <t>MUNICH</t>
  </si>
  <si>
    <t>VVI</t>
  </si>
  <si>
    <t>INDIA</t>
  </si>
  <si>
    <t>SFO</t>
  </si>
  <si>
    <t>SAN FRANCISCO</t>
  </si>
  <si>
    <t>Total AMERICAN AIRLINES</t>
  </si>
  <si>
    <t>Total LAN AIRLINES SA</t>
  </si>
  <si>
    <t>Total UNITED AIRLINES INC.</t>
  </si>
  <si>
    <t>Total UPS DE ARGENTINA S.A.</t>
  </si>
  <si>
    <t>Total TURKISH AIRLINES INC.</t>
  </si>
  <si>
    <t>Total COPA AIRLINES</t>
  </si>
  <si>
    <t>Total MIAMI</t>
  </si>
  <si>
    <t>Total MADRID</t>
  </si>
  <si>
    <t>Total AIR CANADA</t>
  </si>
  <si>
    <t>Total LUFTHANSA CARGO</t>
  </si>
  <si>
    <t>Total SKY AIRLINE S.A.</t>
  </si>
  <si>
    <t>Total SANT. DE CHILE</t>
  </si>
  <si>
    <t>Total BRITISH AIRWAYS PLC</t>
  </si>
  <si>
    <t>Total SOCIETE AIR FRANCE</t>
  </si>
  <si>
    <t>Total QATAR AIRWAYS</t>
  </si>
  <si>
    <t>Total FRANKFURT</t>
  </si>
  <si>
    <t>Total CHIEMESE S.A.</t>
  </si>
  <si>
    <t>Total TRANS AMERICAN (TACA)</t>
  </si>
  <si>
    <t>Total MEXICO</t>
  </si>
  <si>
    <t>Total NEW YORK</t>
  </si>
  <si>
    <t>SAN PABLO</t>
  </si>
  <si>
    <t>Total GOL LINHAS AEREAS S A</t>
  </si>
  <si>
    <t>Total FLEYTAS EDUARDO ANIBAL</t>
  </si>
  <si>
    <t>Total SAN PABLO</t>
  </si>
  <si>
    <t>Total LIMA</t>
  </si>
  <si>
    <t>Total DALLAS</t>
  </si>
  <si>
    <t>Total HOUSTON</t>
  </si>
  <si>
    <t>Total BOGOTA</t>
  </si>
  <si>
    <t>Total PARIS</t>
  </si>
  <si>
    <t>Total ROMA</t>
  </si>
  <si>
    <t>Total AMSTERDAM</t>
  </si>
  <si>
    <t>Total DOHA</t>
  </si>
  <si>
    <t>Total LONDRES</t>
  </si>
  <si>
    <t>Total AIR CLASS CARGO S.A.</t>
  </si>
  <si>
    <t>Total ASUNCION</t>
  </si>
  <si>
    <t>Total DUBAI</t>
  </si>
  <si>
    <t>Total MONTEVIDEO</t>
  </si>
  <si>
    <t>Total KABUL</t>
  </si>
  <si>
    <t>Total ATLANTA GIORGIA</t>
  </si>
  <si>
    <t>Total CANCUN</t>
  </si>
  <si>
    <t>Total AUCKLAND</t>
  </si>
  <si>
    <t>Total NEWARK</t>
  </si>
  <si>
    <t>Total MONTREAL</t>
  </si>
  <si>
    <t>Total BANGKOK</t>
  </si>
  <si>
    <t>Total LA PAZ</t>
  </si>
  <si>
    <t>Total SIDNEY</t>
  </si>
  <si>
    <t>Total PANAMA CITY</t>
  </si>
  <si>
    <t>Total MALPENSA</t>
  </si>
  <si>
    <t>Total QUITO</t>
  </si>
  <si>
    <t>Total LOS ANGELES</t>
  </si>
  <si>
    <t>Total HONG KONG</t>
  </si>
  <si>
    <t>ZRH</t>
  </si>
  <si>
    <t>ZURICH</t>
  </si>
  <si>
    <t>Total ZURICH</t>
  </si>
  <si>
    <t>SGN</t>
  </si>
  <si>
    <t>SAIGON</t>
  </si>
  <si>
    <t>Total SAIGON</t>
  </si>
  <si>
    <t>RIO</t>
  </si>
  <si>
    <t>Total RIO DE JANEIRO</t>
  </si>
  <si>
    <t>MEM</t>
  </si>
  <si>
    <t>MEMPHIS</t>
  </si>
  <si>
    <t>Total MEMPHIS</t>
  </si>
  <si>
    <t>SUECIA</t>
  </si>
  <si>
    <t>BNE</t>
  </si>
  <si>
    <t>BRISBANE</t>
  </si>
  <si>
    <t>Total BRISBANE</t>
  </si>
  <si>
    <t>JNB</t>
  </si>
  <si>
    <t>JOHANNESBURGO</t>
  </si>
  <si>
    <t>SUDAFRICA</t>
  </si>
  <si>
    <t>Total JOHANNESBURGO</t>
  </si>
  <si>
    <t>Total TEL AVIV</t>
  </si>
  <si>
    <t>Total MUNICH</t>
  </si>
  <si>
    <t>GYE</t>
  </si>
  <si>
    <t>GUAYAQUIL</t>
  </si>
  <si>
    <t>Total GUAYAQUIL</t>
  </si>
  <si>
    <t>CHINA</t>
  </si>
  <si>
    <t>MGA</t>
  </si>
  <si>
    <t>MANAGUA</t>
  </si>
  <si>
    <t>NICARAGUA</t>
  </si>
  <si>
    <t>Total MANAGUA</t>
  </si>
  <si>
    <t>Total BRASILIA</t>
  </si>
  <si>
    <t>Total SALVADOR</t>
  </si>
  <si>
    <t>Total PUNTA CANA</t>
  </si>
  <si>
    <t>Total SAN FRANCISCO</t>
  </si>
  <si>
    <t>Total RECIFE</t>
  </si>
  <si>
    <t>Total CUBANA DE AVIACION</t>
  </si>
  <si>
    <t>Total LA HABANA</t>
  </si>
  <si>
    <t>AVIANCA</t>
  </si>
  <si>
    <t xml:space="preserve">Total IBERIA </t>
  </si>
  <si>
    <t xml:space="preserve">Total ALITALIA </t>
  </si>
  <si>
    <t>LHR</t>
  </si>
  <si>
    <t>ESTOCOLMO</t>
  </si>
  <si>
    <t>Total ESTOCOLMO</t>
  </si>
  <si>
    <t>Total FLEYTAS MONICA LILIANA</t>
  </si>
  <si>
    <t>TRANSITO</t>
  </si>
  <si>
    <t>Total TRANSITO</t>
  </si>
  <si>
    <t>SHA</t>
  </si>
  <si>
    <t>SHANGHAI</t>
  </si>
  <si>
    <t>Total SHANGHAI</t>
  </si>
  <si>
    <t>ARGELIA</t>
  </si>
  <si>
    <t>KUL</t>
  </si>
  <si>
    <t>KUALA-LUMPUR</t>
  </si>
  <si>
    <t>MALASIA</t>
  </si>
  <si>
    <t>Total KUALA-LUMPUR</t>
  </si>
  <si>
    <t>BCN</t>
  </si>
  <si>
    <t>BARCELONA</t>
  </si>
  <si>
    <t>Total BARCELONA</t>
  </si>
  <si>
    <t>SJO</t>
  </si>
  <si>
    <t>SAN JOSE</t>
  </si>
  <si>
    <t>COSTA RICA</t>
  </si>
  <si>
    <t>Total SAN JOSE</t>
  </si>
  <si>
    <t>SAL</t>
  </si>
  <si>
    <t>SAN SALVADOR</t>
  </si>
  <si>
    <t>EL SALVADOR</t>
  </si>
  <si>
    <t>Total SAN SALVADOR</t>
  </si>
  <si>
    <t>POA</t>
  </si>
  <si>
    <t>PORTO ALEGRE</t>
  </si>
  <si>
    <t>Total PORTO ALEGRE</t>
  </si>
  <si>
    <t>CBB</t>
  </si>
  <si>
    <t>COCHABAMBA</t>
  </si>
  <si>
    <t>Total COCHABAMBA</t>
  </si>
  <si>
    <t>BHZ</t>
  </si>
  <si>
    <t>BELO HORIZONTE</t>
  </si>
  <si>
    <t>Total BELO HORIZONTE</t>
  </si>
  <si>
    <t>MTY</t>
  </si>
  <si>
    <t>MONTERREY</t>
  </si>
  <si>
    <t>Total MONTERREY</t>
  </si>
  <si>
    <t>Total BOLIVIANA DE AVIACION</t>
  </si>
  <si>
    <t xml:space="preserve">Total FEDERAL EXPRESS </t>
  </si>
  <si>
    <t xml:space="preserve">Total EMIRATES </t>
  </si>
  <si>
    <t>Total PRODEXPO</t>
  </si>
  <si>
    <t>Total DHL EXPRESS</t>
  </si>
  <si>
    <t>COD</t>
  </si>
  <si>
    <t>DESTINO</t>
  </si>
  <si>
    <t>PAIS</t>
  </si>
  <si>
    <t>CIA AEREA</t>
  </si>
  <si>
    <t>BULTOS</t>
  </si>
  <si>
    <t>PESO</t>
  </si>
  <si>
    <t>GUIA</t>
  </si>
  <si>
    <t>Total AEROLINEAS ARGENTINAS S.A.</t>
  </si>
  <si>
    <t>Total DELTA AIR LINES INC.SUC.ARG.</t>
  </si>
  <si>
    <t xml:space="preserve">Total AIR EUROPA </t>
  </si>
  <si>
    <t>Total K.L.M</t>
  </si>
  <si>
    <t xml:space="preserve">Total AIR NEW ZEALAND </t>
  </si>
  <si>
    <t>NYC</t>
  </si>
  <si>
    <t>DAL</t>
  </si>
  <si>
    <t>IST</t>
  </si>
  <si>
    <t>ESTAMBUL</t>
  </si>
  <si>
    <t>TURQUIA</t>
  </si>
  <si>
    <t>Total ESTAMBUL</t>
  </si>
  <si>
    <t>STA.CRUZ DE SIERRA</t>
  </si>
  <si>
    <t>Total STA.CRUZ DE SIERRA</t>
  </si>
  <si>
    <t>BMW</t>
  </si>
  <si>
    <t>BORDJ MOKHTAR</t>
  </si>
  <si>
    <t>Total BORDJ MOKHTAR</t>
  </si>
  <si>
    <t>BRC</t>
  </si>
  <si>
    <t>CNQ</t>
  </si>
  <si>
    <t>ROS</t>
  </si>
  <si>
    <t>YUL</t>
  </si>
  <si>
    <t>DUB</t>
  </si>
  <si>
    <t>DUBLIN</t>
  </si>
  <si>
    <t>IRLANDA</t>
  </si>
  <si>
    <t>Total DUBLIN</t>
  </si>
  <si>
    <t>ARN</t>
  </si>
  <si>
    <t>GOT</t>
  </si>
  <si>
    <t>GOTHENBURG</t>
  </si>
  <si>
    <t>Total GOTHENBURG</t>
  </si>
  <si>
    <t>CLT</t>
  </si>
  <si>
    <t>CHARLOTTE</t>
  </si>
  <si>
    <t>Total CHARLOTTE</t>
  </si>
  <si>
    <t>WLG</t>
  </si>
  <si>
    <t>WELLINGTON</t>
  </si>
  <si>
    <t>Total WELLINGTON</t>
  </si>
  <si>
    <t>ICN</t>
  </si>
  <si>
    <t>INCHON</t>
  </si>
  <si>
    <t>COREA REPUBLICANA</t>
  </si>
  <si>
    <t>Total INCHON</t>
  </si>
  <si>
    <t>GUA</t>
  </si>
  <si>
    <t>GUATEMALA</t>
  </si>
  <si>
    <t>Total GUATEMALA</t>
  </si>
  <si>
    <t>GVA</t>
  </si>
  <si>
    <t>GINEBRA</t>
  </si>
  <si>
    <t>Total GINEBRA</t>
  </si>
  <si>
    <t>CWB</t>
  </si>
  <si>
    <t>CURITIBA</t>
  </si>
  <si>
    <t>Total CURITIBA</t>
  </si>
  <si>
    <t>SVQ</t>
  </si>
  <si>
    <t>SEVILLA</t>
  </si>
  <si>
    <t>Total SEVILLA</t>
  </si>
  <si>
    <t>TUR</t>
  </si>
  <si>
    <t>TURKU</t>
  </si>
  <si>
    <t>FINLANDIA</t>
  </si>
  <si>
    <t>Total TURKU</t>
  </si>
  <si>
    <t>SLC</t>
  </si>
  <si>
    <t>SALT LAKE</t>
  </si>
  <si>
    <t>Total SALT LAKE</t>
  </si>
  <si>
    <t>TUS</t>
  </si>
  <si>
    <t>TUCSON ..ARIZONA ..U.S.A.</t>
  </si>
  <si>
    <t>Total TUCSON ..ARIZONA ..U.S.A.</t>
  </si>
  <si>
    <t>TGU</t>
  </si>
  <si>
    <t>TEGUCIGALPA</t>
  </si>
  <si>
    <t>HONDURAS</t>
  </si>
  <si>
    <t>Total TEGUCIGALPA</t>
  </si>
  <si>
    <t>SDQ</t>
  </si>
  <si>
    <t>SANTO DOMINGO</t>
  </si>
  <si>
    <t>Total SANTO DOMINGO</t>
  </si>
  <si>
    <t>BOS</t>
  </si>
  <si>
    <t>BOSTON</t>
  </si>
  <si>
    <t>Total BOSTON</t>
  </si>
  <si>
    <t>MAA</t>
  </si>
  <si>
    <t>MADRAS</t>
  </si>
  <si>
    <t>Total MADRAS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</si>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</sst>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8" fillId="0" borderId="0" xfId="0" applyFont="1"/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8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[3]HISTORICO!$B$5:$B$16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11085.043061</c:v>
                </c:pt>
                <c:pt idx="10">
                  <c:v>11324.497502</c:v>
                </c:pt>
                <c:pt idx="11">
                  <c:v>10782.277474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9061.7237900000055</c:v>
                </c:pt>
                <c:pt idx="1">
                  <c:v>8829.6322040000032</c:v>
                </c:pt>
                <c:pt idx="2">
                  <c:v>10027.862553000004</c:v>
                </c:pt>
                <c:pt idx="3">
                  <c:v>10133.262429000002</c:v>
                </c:pt>
                <c:pt idx="4">
                  <c:v>9887.967881999999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641656"/>
        <c:axId val="278640088"/>
      </c:lineChart>
      <c:catAx>
        <c:axId val="27864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78640088"/>
        <c:crosses val="autoZero"/>
        <c:auto val="1"/>
        <c:lblAlgn val="ctr"/>
        <c:lblOffset val="100"/>
        <c:noMultiLvlLbl val="0"/>
      </c:catAx>
      <c:valAx>
        <c:axId val="278640088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s-ES"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s-ES"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78641656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lang="es-ES"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199759405074359"/>
          <c:y val="0.15825064008388198"/>
          <c:w val="0.83633573928258964"/>
          <c:h val="0.60250295391026443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14225.144839999999</c:v>
                </c:pt>
                <c:pt idx="10">
                  <c:v>11488.40869</c:v>
                </c:pt>
                <c:pt idx="11">
                  <c:v>12655.709638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9567.7252600000029</c:v>
                </c:pt>
                <c:pt idx="1">
                  <c:v>8819.1105200000002</c:v>
                </c:pt>
                <c:pt idx="2">
                  <c:v>11362.670049999999</c:v>
                </c:pt>
                <c:pt idx="3">
                  <c:v>10032.541614999998</c:v>
                </c:pt>
                <c:pt idx="4">
                  <c:v>8167.5173699999996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8636560"/>
        <c:axId val="278638520"/>
      </c:lineChart>
      <c:catAx>
        <c:axId val="27863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78638520"/>
        <c:crosses val="autoZero"/>
        <c:auto val="1"/>
        <c:lblAlgn val="ctr"/>
        <c:lblOffset val="100"/>
        <c:noMultiLvlLbl val="0"/>
      </c:catAx>
      <c:valAx>
        <c:axId val="27863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27863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8"/>
          <c:y val="5.1601572760488108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3305628466452161E-2"/>
          <c:y val="0.17936099614219106"/>
          <c:w val="0.87751858357998203"/>
          <c:h val="0.55937299906476601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2017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  <c:pt idx="9">
                  <c:v>10781</c:v>
                </c:pt>
                <c:pt idx="10">
                  <c:v>7863</c:v>
                </c:pt>
                <c:pt idx="11">
                  <c:v>8555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5656</c:v>
                </c:pt>
                <c:pt idx="1">
                  <c:v>4969</c:v>
                </c:pt>
                <c:pt idx="2">
                  <c:v>5516</c:v>
                </c:pt>
                <c:pt idx="3">
                  <c:v>4007</c:v>
                </c:pt>
                <c:pt idx="4">
                  <c:v>3094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634160"/>
        <c:axId val="237631416"/>
      </c:lineChart>
      <c:catAx>
        <c:axId val="23763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7631416"/>
        <c:crosses val="autoZero"/>
        <c:auto val="1"/>
        <c:lblAlgn val="ctr"/>
        <c:lblOffset val="100"/>
        <c:noMultiLvlLbl val="0"/>
      </c:catAx>
      <c:valAx>
        <c:axId val="237631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3763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424"/>
          <c:w val="0.45278155455618219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lang="es-ES"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8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9061.7237900000055</v>
          </cell>
        </row>
        <row r="19">
          <cell r="H19">
            <v>8829.6322040000032</v>
          </cell>
        </row>
        <row r="20">
          <cell r="H20">
            <v>10027.862553000004</v>
          </cell>
        </row>
        <row r="21">
          <cell r="H21">
            <v>10133.262429000002</v>
          </cell>
        </row>
        <row r="22">
          <cell r="H22">
            <v>9887.967881999999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9567.7252600000029</v>
          </cell>
        </row>
        <row r="35">
          <cell r="H35">
            <v>8819.1105200000002</v>
          </cell>
        </row>
        <row r="36">
          <cell r="H36">
            <v>11362.670049999999</v>
          </cell>
        </row>
        <row r="37">
          <cell r="H37">
            <v>10032.541614999998</v>
          </cell>
        </row>
        <row r="38">
          <cell r="H38">
            <v>8167.5173699999996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29">
          <cell r="H29">
            <v>10782.277474</v>
          </cell>
        </row>
        <row r="45">
          <cell r="H45">
            <v>12655.709638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H24" sqref="H24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2" t="s">
        <v>0</v>
      </c>
      <c r="B1" s="63"/>
      <c r="C1" s="63"/>
      <c r="D1" s="63"/>
      <c r="E1" s="63"/>
      <c r="F1" s="64"/>
      <c r="G1" s="47"/>
    </row>
    <row r="2" spans="1:7" ht="15.75" customHeight="1" thickBot="1" x14ac:dyDescent="0.3">
      <c r="A2" s="65"/>
      <c r="B2" s="66"/>
      <c r="C2" s="66"/>
      <c r="D2" s="66"/>
      <c r="E2" s="66"/>
      <c r="F2" s="67"/>
      <c r="G2" s="47"/>
    </row>
    <row r="3" spans="1:7" ht="15.75" thickBot="1" x14ac:dyDescent="0.3">
      <c r="A3" s="18" t="s">
        <v>1</v>
      </c>
      <c r="B3" s="18">
        <v>2014</v>
      </c>
      <c r="C3" s="36">
        <v>2015</v>
      </c>
      <c r="D3" s="36">
        <v>2016</v>
      </c>
      <c r="E3" s="36">
        <v>2017</v>
      </c>
      <c r="F3" s="36">
        <v>2018</v>
      </c>
    </row>
    <row r="4" spans="1:7" x14ac:dyDescent="0.25">
      <c r="A4" s="2" t="s">
        <v>2</v>
      </c>
      <c r="B4" s="3">
        <v>7963.2024060000022</v>
      </c>
      <c r="C4" s="5">
        <v>6745.607415999998</v>
      </c>
      <c r="D4" s="5">
        <v>7193.0392490000004</v>
      </c>
      <c r="E4" s="54">
        <v>7560.1688759999979</v>
      </c>
      <c r="F4" s="5">
        <f>+'[1]Mensual 2018'!$H$18</f>
        <v>9061.7237900000055</v>
      </c>
    </row>
    <row r="5" spans="1:7" x14ac:dyDescent="0.25">
      <c r="A5" s="6" t="s">
        <v>3</v>
      </c>
      <c r="B5" s="7">
        <v>7288.1125329999977</v>
      </c>
      <c r="C5" s="9">
        <v>7194.268930000002</v>
      </c>
      <c r="D5" s="9">
        <v>7625.1935760000015</v>
      </c>
      <c r="E5" s="55">
        <v>7288.7178669999994</v>
      </c>
      <c r="F5" s="9">
        <f>+'[1]Mensual 2018'!$H$19</f>
        <v>8829.6322040000032</v>
      </c>
    </row>
    <row r="6" spans="1:7" x14ac:dyDescent="0.25">
      <c r="A6" s="6" t="s">
        <v>4</v>
      </c>
      <c r="B6" s="7">
        <v>8449.3381510000017</v>
      </c>
      <c r="C6" s="9">
        <v>7983.2903799999995</v>
      </c>
      <c r="D6" s="9">
        <v>7992.2229969999989</v>
      </c>
      <c r="E6" s="55">
        <v>8218.2198800000006</v>
      </c>
      <c r="F6" s="9">
        <f>+'[1]Mensual 2018'!$H$20</f>
        <v>10027.862553000004</v>
      </c>
    </row>
    <row r="7" spans="1:7" x14ac:dyDescent="0.25">
      <c r="A7" s="6" t="s">
        <v>5</v>
      </c>
      <c r="B7" s="7">
        <v>7595.8919760000017</v>
      </c>
      <c r="C7" s="9">
        <v>7831.1818720000028</v>
      </c>
      <c r="D7" s="9">
        <v>7732.3394899999985</v>
      </c>
      <c r="E7" s="55">
        <v>7859.3304239999989</v>
      </c>
      <c r="F7" s="9">
        <f>+'[1]Mensual 2018'!$H$21</f>
        <v>10133.262429000002</v>
      </c>
    </row>
    <row r="8" spans="1:7" x14ac:dyDescent="0.25">
      <c r="A8" s="6" t="s">
        <v>6</v>
      </c>
      <c r="B8" s="7">
        <v>7699.6750590000001</v>
      </c>
      <c r="C8" s="9">
        <v>7817.0511850000021</v>
      </c>
      <c r="D8" s="9">
        <v>7845.5321320000021</v>
      </c>
      <c r="E8" s="55">
        <v>8717.3265800000027</v>
      </c>
      <c r="F8" s="9">
        <f>+'[1]Mensual 2018'!$H$22</f>
        <v>9887.967881999999</v>
      </c>
    </row>
    <row r="9" spans="1:7" x14ac:dyDescent="0.25">
      <c r="A9" s="6" t="s">
        <v>7</v>
      </c>
      <c r="B9" s="7">
        <v>7916.0292480000062</v>
      </c>
      <c r="C9" s="9">
        <v>8447.9169839999995</v>
      </c>
      <c r="D9" s="9">
        <v>7528.7911279999989</v>
      </c>
      <c r="E9" s="55">
        <v>8953.0105519999961</v>
      </c>
      <c r="F9" s="9">
        <f>+'[1]Mensual 2018'!$H$23</f>
        <v>0</v>
      </c>
    </row>
    <row r="10" spans="1:7" x14ac:dyDescent="0.25">
      <c r="A10" s="6" t="s">
        <v>8</v>
      </c>
      <c r="B10" s="7">
        <v>7517.750094</v>
      </c>
      <c r="C10" s="9">
        <v>8419.9218949999977</v>
      </c>
      <c r="D10" s="9">
        <v>7784.2631679999986</v>
      </c>
      <c r="E10" s="55">
        <v>9694.9873189999962</v>
      </c>
      <c r="F10" s="9">
        <f>+'[1]Mensual 2018'!$H$24</f>
        <v>0</v>
      </c>
    </row>
    <row r="11" spans="1:7" x14ac:dyDescent="0.25">
      <c r="A11" s="6" t="s">
        <v>9</v>
      </c>
      <c r="B11" s="7">
        <v>7235.9991309999987</v>
      </c>
      <c r="C11" s="9">
        <v>8306.1385839999966</v>
      </c>
      <c r="D11" s="9">
        <v>8149.931071</v>
      </c>
      <c r="E11" s="55">
        <v>10031.315034000005</v>
      </c>
      <c r="F11" s="9">
        <f>+'[1]Mensual 2018'!$H$25</f>
        <v>0</v>
      </c>
    </row>
    <row r="12" spans="1:7" x14ac:dyDescent="0.25">
      <c r="A12" s="6" t="s">
        <v>10</v>
      </c>
      <c r="B12" s="7">
        <v>6667.5364459999983</v>
      </c>
      <c r="C12" s="9">
        <v>8579.5189530000025</v>
      </c>
      <c r="D12" s="9">
        <v>8170.6140359999981</v>
      </c>
      <c r="E12" s="55">
        <v>9506.6294170000019</v>
      </c>
      <c r="F12" s="9">
        <f>+'[1]Mensual 2018'!$H$26</f>
        <v>0</v>
      </c>
    </row>
    <row r="13" spans="1:7" x14ac:dyDescent="0.25">
      <c r="A13" s="6" t="s">
        <v>11</v>
      </c>
      <c r="B13" s="7">
        <v>7759.0642659999994</v>
      </c>
      <c r="C13" s="9">
        <v>8607.8811860000023</v>
      </c>
      <c r="D13" s="9">
        <v>9289.4672550000014</v>
      </c>
      <c r="E13" s="55">
        <v>11085.043061</v>
      </c>
      <c r="F13" s="9">
        <f>+'[1]Mensual 2018'!$H$27</f>
        <v>0</v>
      </c>
    </row>
    <row r="14" spans="1:7" x14ac:dyDescent="0.25">
      <c r="A14" s="6" t="s">
        <v>12</v>
      </c>
      <c r="B14" s="7">
        <v>8537.316093999998</v>
      </c>
      <c r="C14" s="9">
        <v>8546.5800989999989</v>
      </c>
      <c r="D14" s="9">
        <v>8882.494537999999</v>
      </c>
      <c r="E14" s="55">
        <v>11324.497502</v>
      </c>
      <c r="F14" s="9">
        <f>+'[1]Mensual 2018'!$H$28</f>
        <v>0</v>
      </c>
    </row>
    <row r="15" spans="1:7" ht="15.75" thickBot="1" x14ac:dyDescent="0.3">
      <c r="A15" s="10" t="s">
        <v>13</v>
      </c>
      <c r="B15" s="11">
        <v>7539.5638730000019</v>
      </c>
      <c r="C15" s="13">
        <v>8082.9775910000008</v>
      </c>
      <c r="D15" s="13">
        <v>8415.1979379999993</v>
      </c>
      <c r="E15" s="56">
        <f>+'[2]Mensual 2017'!$H$29</f>
        <v>10782.277474</v>
      </c>
      <c r="F15" s="13">
        <f>+'[1]Mensual 2018'!$H$29</f>
        <v>0</v>
      </c>
    </row>
    <row r="16" spans="1:7" ht="15.75" thickBot="1" x14ac:dyDescent="0.3">
      <c r="A16" s="14" t="s">
        <v>14</v>
      </c>
      <c r="B16" s="15">
        <v>92169.479277000006</v>
      </c>
      <c r="C16" s="15">
        <v>96562.33507500001</v>
      </c>
      <c r="D16" s="15">
        <v>96609.086577999988</v>
      </c>
      <c r="E16" s="57">
        <v>100239.246512</v>
      </c>
      <c r="F16" s="15">
        <f t="shared" ref="F16" si="0">SUM(F4:F15)</f>
        <v>47940.448858000011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workbookViewId="0">
      <selection activeCell="F5" sqref="F5:F8"/>
    </sheetView>
  </sheetViews>
  <sheetFormatPr baseColWidth="10" defaultRowHeight="15" x14ac:dyDescent="0.25"/>
  <sheetData>
    <row r="1" spans="1:6" x14ac:dyDescent="0.25">
      <c r="A1" s="68" t="s">
        <v>15</v>
      </c>
      <c r="B1" s="69"/>
      <c r="C1" s="69"/>
      <c r="D1" s="69"/>
      <c r="E1" s="69"/>
      <c r="F1" s="70"/>
    </row>
    <row r="2" spans="1:6" ht="15.75" thickBot="1" x14ac:dyDescent="0.3">
      <c r="A2" s="71"/>
      <c r="B2" s="72"/>
      <c r="C2" s="72"/>
      <c r="D2" s="72"/>
      <c r="E2" s="72"/>
      <c r="F2" s="73"/>
    </row>
    <row r="3" spans="1:6" ht="15.75" thickBot="1" x14ac:dyDescent="0.3">
      <c r="A3" s="18" t="s">
        <v>1</v>
      </c>
      <c r="B3" s="18">
        <v>2014</v>
      </c>
      <c r="C3" s="18">
        <v>2015</v>
      </c>
      <c r="D3" s="18">
        <v>2016</v>
      </c>
      <c r="E3" s="18">
        <v>2017</v>
      </c>
      <c r="F3" s="18">
        <v>2018</v>
      </c>
    </row>
    <row r="4" spans="1:6" x14ac:dyDescent="0.25">
      <c r="A4" s="2" t="s">
        <v>2</v>
      </c>
      <c r="B4" s="4">
        <v>8288.7860000000001</v>
      </c>
      <c r="C4" s="3">
        <v>6642.9040000000005</v>
      </c>
      <c r="D4" s="5">
        <v>7040.8869999999997</v>
      </c>
      <c r="E4" s="5">
        <v>6869.2938200000008</v>
      </c>
      <c r="F4" s="58">
        <f>+'[1]Mensual 2018'!$H$34</f>
        <v>9567.7252600000029</v>
      </c>
    </row>
    <row r="5" spans="1:6" x14ac:dyDescent="0.25">
      <c r="A5" s="6" t="s">
        <v>3</v>
      </c>
      <c r="B5" s="8">
        <v>7659.8739999999998</v>
      </c>
      <c r="C5" s="7">
        <v>5379.1859999999997</v>
      </c>
      <c r="D5" s="9">
        <v>6878.8770000000004</v>
      </c>
      <c r="E5" s="9">
        <v>7397.9992499999998</v>
      </c>
      <c r="F5" s="59">
        <f>+'[1]Mensual 2018'!$H$35</f>
        <v>8819.1105200000002</v>
      </c>
    </row>
    <row r="6" spans="1:6" x14ac:dyDescent="0.25">
      <c r="A6" s="6" t="s">
        <v>4</v>
      </c>
      <c r="B6" s="8">
        <v>9932.1749999999993</v>
      </c>
      <c r="C6" s="7">
        <v>6367.8119999999999</v>
      </c>
      <c r="D6" s="9">
        <v>6214.4009999999998</v>
      </c>
      <c r="E6" s="9">
        <v>8507.6260199999997</v>
      </c>
      <c r="F6" s="59">
        <f>+'[1]Mensual 2018'!$H$36</f>
        <v>11362.670049999999</v>
      </c>
    </row>
    <row r="7" spans="1:6" x14ac:dyDescent="0.25">
      <c r="A7" s="6" t="s">
        <v>5</v>
      </c>
      <c r="B7" s="8">
        <v>8849.9680000000008</v>
      </c>
      <c r="C7" s="7">
        <v>6491.451</v>
      </c>
      <c r="D7" s="9">
        <v>6841.6620000000003</v>
      </c>
      <c r="E7" s="9">
        <v>7094.7024190000002</v>
      </c>
      <c r="F7" s="59">
        <f>+'[1]Mensual 2018'!$H$37</f>
        <v>10032.541614999998</v>
      </c>
    </row>
    <row r="8" spans="1:6" x14ac:dyDescent="0.25">
      <c r="A8" s="6" t="s">
        <v>6</v>
      </c>
      <c r="B8" s="8">
        <v>8986.9920000000002</v>
      </c>
      <c r="C8" s="7">
        <v>6530.18</v>
      </c>
      <c r="D8" s="9">
        <v>6978.84</v>
      </c>
      <c r="E8" s="9">
        <v>7456.6276410000009</v>
      </c>
      <c r="F8" s="59">
        <f>+'[1]Mensual 2018'!$H$38</f>
        <v>8167.5173699999996</v>
      </c>
    </row>
    <row r="9" spans="1:6" x14ac:dyDescent="0.25">
      <c r="A9" s="6" t="s">
        <v>7</v>
      </c>
      <c r="B9" s="8">
        <v>7579.357</v>
      </c>
      <c r="C9" s="7">
        <v>6977.39</v>
      </c>
      <c r="D9" s="9">
        <v>5816.16</v>
      </c>
      <c r="E9" s="9">
        <v>6683.2576499999996</v>
      </c>
      <c r="F9" s="59">
        <f>+'[1]Mensual 2018'!$H$39</f>
        <v>0</v>
      </c>
    </row>
    <row r="10" spans="1:6" x14ac:dyDescent="0.25">
      <c r="A10" s="6" t="s">
        <v>8</v>
      </c>
      <c r="B10" s="8">
        <v>6863.1610000000001</v>
      </c>
      <c r="C10" s="7">
        <v>5191.2790000000005</v>
      </c>
      <c r="D10" s="9">
        <v>7047.576</v>
      </c>
      <c r="E10" s="9">
        <v>7003.1070449999997</v>
      </c>
      <c r="F10" s="59">
        <f>+'[1]Mensual 2018'!$H$40</f>
        <v>0</v>
      </c>
    </row>
    <row r="11" spans="1:6" x14ac:dyDescent="0.25">
      <c r="A11" s="6" t="s">
        <v>9</v>
      </c>
      <c r="B11" s="8">
        <v>7527.482</v>
      </c>
      <c r="C11" s="7">
        <v>7298.8320000000003</v>
      </c>
      <c r="D11" s="9">
        <v>6976.6163499999993</v>
      </c>
      <c r="E11" s="9">
        <v>6813.1688999999997</v>
      </c>
      <c r="F11" s="59">
        <f>+'[1]Mensual 2018'!$H$41</f>
        <v>0</v>
      </c>
    </row>
    <row r="12" spans="1:6" x14ac:dyDescent="0.25">
      <c r="A12" s="6" t="s">
        <v>10</v>
      </c>
      <c r="B12" s="8">
        <v>6918.4960000000001</v>
      </c>
      <c r="C12" s="7">
        <v>7810.5190000000002</v>
      </c>
      <c r="D12" s="9">
        <v>7491.1727150000015</v>
      </c>
      <c r="E12" s="9">
        <v>8860.5881300000001</v>
      </c>
      <c r="F12" s="59">
        <f>+'[1]Mensual 2018'!$H$42</f>
        <v>0</v>
      </c>
    </row>
    <row r="13" spans="1:6" x14ac:dyDescent="0.25">
      <c r="A13" s="6" t="s">
        <v>11</v>
      </c>
      <c r="B13" s="8">
        <v>14679.982</v>
      </c>
      <c r="C13" s="7">
        <v>11515.627</v>
      </c>
      <c r="D13" s="9">
        <v>13227.331694999999</v>
      </c>
      <c r="E13" s="9">
        <v>14225.144839999999</v>
      </c>
      <c r="F13" s="59">
        <f>+'[1]Mensual 2018'!$H$43</f>
        <v>0</v>
      </c>
    </row>
    <row r="14" spans="1:6" x14ac:dyDescent="0.25">
      <c r="A14" s="6" t="s">
        <v>12</v>
      </c>
      <c r="B14" s="8">
        <v>13635.172</v>
      </c>
      <c r="C14" s="7">
        <v>13883.74</v>
      </c>
      <c r="D14" s="9">
        <v>13324.875820999998</v>
      </c>
      <c r="E14" s="9">
        <v>11488.40869</v>
      </c>
      <c r="F14" s="59">
        <f>+'[1]Mensual 2018'!$H$44</f>
        <v>0</v>
      </c>
    </row>
    <row r="15" spans="1:6" ht="15.75" thickBot="1" x14ac:dyDescent="0.3">
      <c r="A15" s="10" t="s">
        <v>13</v>
      </c>
      <c r="B15" s="12">
        <v>10781.224</v>
      </c>
      <c r="C15" s="11">
        <v>10612.565000000001</v>
      </c>
      <c r="D15" s="13">
        <v>10004.616272999996</v>
      </c>
      <c r="E15" s="13">
        <f>+'[2]Mensual 2017'!$H$45</f>
        <v>12655.709638</v>
      </c>
      <c r="F15" s="60">
        <f>+'[1]Mensual 2018'!$H$45</f>
        <v>0</v>
      </c>
    </row>
    <row r="16" spans="1:6" ht="15.75" thickBot="1" x14ac:dyDescent="0.3">
      <c r="A16" s="14" t="s">
        <v>14</v>
      </c>
      <c r="B16" s="15">
        <v>111702.66900000001</v>
      </c>
      <c r="C16" s="15">
        <v>94701.485000000015</v>
      </c>
      <c r="D16" s="15">
        <v>97843.015853999983</v>
      </c>
      <c r="E16" s="15">
        <v>92399.924404999983</v>
      </c>
      <c r="F16" s="61">
        <f>SUM(F4:F15)</f>
        <v>47949.564815000005</v>
      </c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F13" sqref="F1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3" t="s">
        <v>16</v>
      </c>
      <c r="B2" s="83" t="s">
        <v>17</v>
      </c>
      <c r="C2" s="74" t="s">
        <v>18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6.5" thickBot="1" x14ac:dyDescent="0.35">
      <c r="A3" s="84"/>
      <c r="B3" s="84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7">
        <v>2014</v>
      </c>
      <c r="B4" s="27" t="s">
        <v>19</v>
      </c>
      <c r="C4" s="28">
        <v>4084</v>
      </c>
      <c r="D4" s="29">
        <v>4440</v>
      </c>
      <c r="E4" s="29">
        <v>6704</v>
      </c>
      <c r="F4" s="29">
        <v>5990</v>
      </c>
      <c r="G4" s="29">
        <v>4786</v>
      </c>
      <c r="H4" s="29">
        <v>3819</v>
      </c>
      <c r="I4" s="29">
        <v>3606</v>
      </c>
      <c r="J4" s="29">
        <v>3749.1030000000001</v>
      </c>
      <c r="K4" s="29">
        <v>3189.56</v>
      </c>
      <c r="L4" s="29">
        <v>3828.828</v>
      </c>
      <c r="M4" s="29">
        <v>3644.3440000000001</v>
      </c>
      <c r="N4" s="30">
        <v>3690.5279999999998</v>
      </c>
    </row>
    <row r="5" spans="1:14" ht="16.5" thickBot="1" x14ac:dyDescent="0.35">
      <c r="A5" s="78"/>
      <c r="B5" s="31" t="s">
        <v>20</v>
      </c>
      <c r="C5" s="32">
        <v>4205</v>
      </c>
      <c r="D5" s="33">
        <v>3220</v>
      </c>
      <c r="E5" s="33">
        <v>3228</v>
      </c>
      <c r="F5" s="33">
        <v>2860</v>
      </c>
      <c r="G5" s="33">
        <v>4201</v>
      </c>
      <c r="H5" s="33">
        <v>3760</v>
      </c>
      <c r="I5" s="33">
        <v>3257</v>
      </c>
      <c r="J5" s="33">
        <v>3778.3789999999999</v>
      </c>
      <c r="K5" s="33">
        <v>3728.9360000000001</v>
      </c>
      <c r="L5" s="33">
        <v>10853.548000000001</v>
      </c>
      <c r="M5" s="33">
        <v>9991</v>
      </c>
      <c r="N5" s="34">
        <v>7090.6959999999999</v>
      </c>
    </row>
    <row r="6" spans="1:14" ht="15.75" x14ac:dyDescent="0.3">
      <c r="A6" s="77">
        <v>2015</v>
      </c>
      <c r="B6" s="23" t="s">
        <v>19</v>
      </c>
      <c r="C6" s="24">
        <v>3496.127</v>
      </c>
      <c r="D6" s="25">
        <v>3091.002</v>
      </c>
      <c r="E6" s="25">
        <v>3890</v>
      </c>
      <c r="F6" s="25">
        <v>4628</v>
      </c>
      <c r="G6" s="25">
        <v>3492</v>
      </c>
      <c r="H6" s="25">
        <v>3329</v>
      </c>
      <c r="I6" s="25">
        <v>3138</v>
      </c>
      <c r="J6" s="25">
        <v>3363</v>
      </c>
      <c r="K6" s="25">
        <v>3399</v>
      </c>
      <c r="L6" s="25">
        <v>3520</v>
      </c>
      <c r="M6" s="25">
        <v>3263</v>
      </c>
      <c r="N6" s="26">
        <v>3232</v>
      </c>
    </row>
    <row r="7" spans="1:14" ht="16.5" thickBot="1" x14ac:dyDescent="0.35">
      <c r="A7" s="78"/>
      <c r="B7" s="23" t="s">
        <v>20</v>
      </c>
      <c r="C7" s="24">
        <v>3146.777</v>
      </c>
      <c r="D7" s="25">
        <v>2288.1840000000002</v>
      </c>
      <c r="E7" s="25">
        <v>2478</v>
      </c>
      <c r="F7" s="25">
        <v>1863</v>
      </c>
      <c r="G7" s="25">
        <v>3038</v>
      </c>
      <c r="H7" s="25">
        <v>3648</v>
      </c>
      <c r="I7" s="25">
        <v>2054</v>
      </c>
      <c r="J7" s="25">
        <v>3935</v>
      </c>
      <c r="K7" s="25">
        <v>4412</v>
      </c>
      <c r="L7" s="25">
        <v>7995</v>
      </c>
      <c r="M7" s="25">
        <v>10620</v>
      </c>
      <c r="N7" s="26">
        <v>7381</v>
      </c>
    </row>
    <row r="8" spans="1:14" ht="15.75" x14ac:dyDescent="0.3">
      <c r="A8" s="77">
        <v>2016</v>
      </c>
      <c r="B8" s="27" t="s">
        <v>19</v>
      </c>
      <c r="C8" s="28">
        <v>2802</v>
      </c>
      <c r="D8" s="29">
        <v>3015</v>
      </c>
      <c r="E8" s="29">
        <v>3962</v>
      </c>
      <c r="F8" s="29">
        <v>4299</v>
      </c>
      <c r="G8" s="29">
        <v>3756</v>
      </c>
      <c r="H8" s="29">
        <v>2701</v>
      </c>
      <c r="I8" s="29">
        <v>3404</v>
      </c>
      <c r="J8" s="29">
        <v>3094</v>
      </c>
      <c r="K8" s="29">
        <v>3344</v>
      </c>
      <c r="L8" s="29">
        <v>3526</v>
      </c>
      <c r="M8" s="29">
        <v>3366</v>
      </c>
      <c r="N8" s="30">
        <v>3390</v>
      </c>
    </row>
    <row r="9" spans="1:14" ht="16.5" thickBot="1" x14ac:dyDescent="0.35">
      <c r="A9" s="78"/>
      <c r="B9" s="31" t="s">
        <v>20</v>
      </c>
      <c r="C9" s="32">
        <v>4239</v>
      </c>
      <c r="D9" s="33">
        <v>3864</v>
      </c>
      <c r="E9" s="33">
        <v>2252</v>
      </c>
      <c r="F9" s="33">
        <v>2542</v>
      </c>
      <c r="G9" s="33">
        <v>3223</v>
      </c>
      <c r="H9" s="33">
        <v>3115</v>
      </c>
      <c r="I9" s="33">
        <v>3644</v>
      </c>
      <c r="J9" s="33">
        <v>3882</v>
      </c>
      <c r="K9" s="33">
        <v>4147</v>
      </c>
      <c r="L9" s="33">
        <v>9701</v>
      </c>
      <c r="M9" s="33">
        <v>9959</v>
      </c>
      <c r="N9" s="34">
        <v>6614</v>
      </c>
    </row>
    <row r="10" spans="1:14" ht="15.75" x14ac:dyDescent="0.3">
      <c r="A10" s="81">
        <v>2017</v>
      </c>
      <c r="B10" s="37" t="s">
        <v>19</v>
      </c>
      <c r="C10" s="38">
        <v>2676</v>
      </c>
      <c r="D10" s="39">
        <v>3855</v>
      </c>
      <c r="E10" s="39">
        <v>5101</v>
      </c>
      <c r="F10" s="39">
        <v>4269</v>
      </c>
      <c r="G10" s="39">
        <v>4096</v>
      </c>
      <c r="H10" s="39">
        <v>3716</v>
      </c>
      <c r="I10" s="39">
        <v>3323</v>
      </c>
      <c r="J10" s="39">
        <v>3368</v>
      </c>
      <c r="K10" s="39">
        <v>3539</v>
      </c>
      <c r="L10" s="39">
        <v>3444</v>
      </c>
      <c r="M10" s="39">
        <v>3625</v>
      </c>
      <c r="N10" s="40">
        <v>4100</v>
      </c>
    </row>
    <row r="11" spans="1:14" ht="16.5" thickBot="1" x14ac:dyDescent="0.35">
      <c r="A11" s="82"/>
      <c r="B11" s="41" t="s">
        <v>20</v>
      </c>
      <c r="C11" s="42">
        <v>4193</v>
      </c>
      <c r="D11" s="43">
        <v>3543</v>
      </c>
      <c r="E11" s="43">
        <v>3406</v>
      </c>
      <c r="F11" s="43">
        <v>2825</v>
      </c>
      <c r="G11" s="43">
        <v>3360</v>
      </c>
      <c r="H11" s="43">
        <v>2967</v>
      </c>
      <c r="I11" s="43">
        <v>3680</v>
      </c>
      <c r="J11" s="43">
        <v>3445</v>
      </c>
      <c r="K11" s="43">
        <v>5321</v>
      </c>
      <c r="L11" s="43">
        <v>10781</v>
      </c>
      <c r="M11" s="43">
        <v>7863</v>
      </c>
      <c r="N11" s="44">
        <v>8555</v>
      </c>
    </row>
    <row r="12" spans="1:14" ht="15.75" x14ac:dyDescent="0.3">
      <c r="A12" s="79">
        <v>2018</v>
      </c>
      <c r="B12" s="45" t="s">
        <v>19</v>
      </c>
      <c r="C12" s="48">
        <v>3911</v>
      </c>
      <c r="D12" s="49">
        <v>3849</v>
      </c>
      <c r="E12" s="49">
        <v>5846</v>
      </c>
      <c r="F12" s="49">
        <v>6025</v>
      </c>
      <c r="G12" s="49">
        <v>5073</v>
      </c>
      <c r="H12" s="49"/>
      <c r="I12" s="49"/>
      <c r="J12" s="49"/>
      <c r="K12" s="49"/>
      <c r="L12" s="49"/>
      <c r="M12" s="49"/>
      <c r="N12" s="50"/>
    </row>
    <row r="13" spans="1:14" ht="16.5" thickBot="1" x14ac:dyDescent="0.35">
      <c r="A13" s="80"/>
      <c r="B13" s="46" t="s">
        <v>20</v>
      </c>
      <c r="C13" s="51">
        <v>5656</v>
      </c>
      <c r="D13" s="52">
        <v>4969</v>
      </c>
      <c r="E13" s="52">
        <v>5516</v>
      </c>
      <c r="F13" s="52">
        <v>4007</v>
      </c>
      <c r="G13" s="52">
        <v>3094</v>
      </c>
      <c r="H13" s="52"/>
      <c r="I13" s="52"/>
      <c r="J13" s="52"/>
      <c r="K13" s="52"/>
      <c r="L13" s="52"/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8"/>
  <sheetViews>
    <sheetView tabSelected="1" workbookViewId="0">
      <selection activeCell="C12" sqref="C12"/>
    </sheetView>
  </sheetViews>
  <sheetFormatPr baseColWidth="10" defaultRowHeight="15" outlineLevelRow="2" x14ac:dyDescent="0.25"/>
  <cols>
    <col min="1" max="1" width="7.140625" bestFit="1" customWidth="1"/>
    <col min="2" max="2" width="25.140625" bestFit="1" customWidth="1"/>
    <col min="3" max="3" width="23.42578125" bestFit="1" customWidth="1"/>
    <col min="4" max="4" width="33.140625" bestFit="1" customWidth="1"/>
    <col min="5" max="7" width="11.42578125" style="87"/>
  </cols>
  <sheetData>
    <row r="1" spans="1:7" s="85" customFormat="1" x14ac:dyDescent="0.25">
      <c r="A1" s="85" t="s">
        <v>272</v>
      </c>
      <c r="B1" s="85" t="s">
        <v>273</v>
      </c>
      <c r="C1" s="85" t="s">
        <v>274</v>
      </c>
      <c r="D1" s="85" t="s">
        <v>275</v>
      </c>
      <c r="E1" s="86" t="s">
        <v>276</v>
      </c>
      <c r="F1" s="86" t="s">
        <v>277</v>
      </c>
      <c r="G1" s="86" t="s">
        <v>278</v>
      </c>
    </row>
    <row r="2" spans="1:7" outlineLevel="2" x14ac:dyDescent="0.25">
      <c r="A2" t="s">
        <v>104</v>
      </c>
      <c r="B2" t="s">
        <v>21</v>
      </c>
      <c r="C2" t="s">
        <v>22</v>
      </c>
      <c r="D2" t="s">
        <v>140</v>
      </c>
      <c r="E2" s="87">
        <v>42860</v>
      </c>
      <c r="F2" s="87">
        <v>1050494.51</v>
      </c>
      <c r="G2" s="87">
        <v>391</v>
      </c>
    </row>
    <row r="3" spans="1:7" outlineLevel="2" collapsed="1" x14ac:dyDescent="0.25">
      <c r="A3" t="s">
        <v>104</v>
      </c>
      <c r="B3" t="s">
        <v>21</v>
      </c>
      <c r="C3" t="s">
        <v>22</v>
      </c>
      <c r="D3" t="s">
        <v>279</v>
      </c>
      <c r="E3" s="87">
        <v>19877</v>
      </c>
      <c r="F3" s="87">
        <v>735308.93</v>
      </c>
      <c r="G3" s="87">
        <v>254</v>
      </c>
    </row>
    <row r="4" spans="1:7" outlineLevel="2" x14ac:dyDescent="0.25">
      <c r="A4" t="s">
        <v>104</v>
      </c>
      <c r="B4" t="s">
        <v>21</v>
      </c>
      <c r="C4" t="s">
        <v>22</v>
      </c>
      <c r="D4" t="s">
        <v>141</v>
      </c>
      <c r="E4" s="87">
        <v>21514</v>
      </c>
      <c r="F4" s="87">
        <v>379018.87</v>
      </c>
      <c r="G4" s="87">
        <v>165</v>
      </c>
    </row>
    <row r="5" spans="1:7" outlineLevel="2" x14ac:dyDescent="0.25">
      <c r="A5" t="s">
        <v>104</v>
      </c>
      <c r="B5" t="s">
        <v>21</v>
      </c>
      <c r="C5" t="s">
        <v>22</v>
      </c>
      <c r="D5" t="s">
        <v>270</v>
      </c>
      <c r="E5" s="87">
        <v>726</v>
      </c>
      <c r="F5" s="87">
        <v>112473.9</v>
      </c>
      <c r="G5" s="87">
        <v>41</v>
      </c>
    </row>
    <row r="6" spans="1:7" outlineLevel="2" x14ac:dyDescent="0.25">
      <c r="A6" t="s">
        <v>104</v>
      </c>
      <c r="B6" t="s">
        <v>21</v>
      </c>
      <c r="C6" t="s">
        <v>22</v>
      </c>
      <c r="D6" t="s">
        <v>280</v>
      </c>
      <c r="E6" s="87">
        <v>780</v>
      </c>
      <c r="F6" s="87">
        <v>29335.120000000003</v>
      </c>
      <c r="G6" s="87">
        <v>10</v>
      </c>
    </row>
    <row r="7" spans="1:7" outlineLevel="2" x14ac:dyDescent="0.25">
      <c r="A7" t="s">
        <v>104</v>
      </c>
      <c r="B7" t="s">
        <v>21</v>
      </c>
      <c r="C7" t="s">
        <v>22</v>
      </c>
      <c r="D7" t="s">
        <v>142</v>
      </c>
      <c r="E7" s="87">
        <v>923</v>
      </c>
      <c r="F7" s="87">
        <v>26972</v>
      </c>
      <c r="G7" s="87">
        <v>6</v>
      </c>
    </row>
    <row r="8" spans="1:7" outlineLevel="2" x14ac:dyDescent="0.25">
      <c r="A8" t="s">
        <v>104</v>
      </c>
      <c r="B8" t="s">
        <v>21</v>
      </c>
      <c r="C8" t="s">
        <v>22</v>
      </c>
      <c r="D8" t="s">
        <v>143</v>
      </c>
      <c r="E8" s="87">
        <v>137</v>
      </c>
      <c r="F8" s="87">
        <v>16427.8</v>
      </c>
      <c r="G8" s="87">
        <v>14</v>
      </c>
    </row>
    <row r="9" spans="1:7" outlineLevel="2" x14ac:dyDescent="0.25">
      <c r="A9" t="s">
        <v>104</v>
      </c>
      <c r="B9" t="s">
        <v>21</v>
      </c>
      <c r="C9" t="s">
        <v>22</v>
      </c>
      <c r="D9" t="s">
        <v>144</v>
      </c>
      <c r="E9" s="87">
        <v>66</v>
      </c>
      <c r="F9" s="87">
        <v>11448.3</v>
      </c>
      <c r="G9" s="87">
        <v>11</v>
      </c>
    </row>
    <row r="10" spans="1:7" outlineLevel="2" x14ac:dyDescent="0.25">
      <c r="A10" t="s">
        <v>104</v>
      </c>
      <c r="B10" t="s">
        <v>21</v>
      </c>
      <c r="C10" t="s">
        <v>22</v>
      </c>
      <c r="D10" t="s">
        <v>157</v>
      </c>
      <c r="E10" s="87">
        <v>616</v>
      </c>
      <c r="F10" s="87">
        <v>11240.5</v>
      </c>
      <c r="G10" s="87">
        <v>12</v>
      </c>
    </row>
    <row r="11" spans="1:7" outlineLevel="2" collapsed="1" x14ac:dyDescent="0.25">
      <c r="A11" t="s">
        <v>104</v>
      </c>
      <c r="B11" t="s">
        <v>21</v>
      </c>
      <c r="C11" t="s">
        <v>22</v>
      </c>
      <c r="D11" t="s">
        <v>156</v>
      </c>
      <c r="E11" s="87">
        <v>357</v>
      </c>
      <c r="F11" s="87">
        <v>8677.33</v>
      </c>
      <c r="G11" s="87">
        <v>3</v>
      </c>
    </row>
    <row r="12" spans="1:7" outlineLevel="2" x14ac:dyDescent="0.25">
      <c r="A12" t="s">
        <v>104</v>
      </c>
      <c r="B12" t="s">
        <v>21</v>
      </c>
      <c r="C12" t="s">
        <v>22</v>
      </c>
      <c r="D12" t="s">
        <v>281</v>
      </c>
      <c r="E12" s="87">
        <v>880</v>
      </c>
      <c r="F12" s="87">
        <v>5975</v>
      </c>
      <c r="G12" s="87">
        <v>1</v>
      </c>
    </row>
    <row r="13" spans="1:7" outlineLevel="2" x14ac:dyDescent="0.25">
      <c r="A13" t="s">
        <v>104</v>
      </c>
      <c r="B13" t="s">
        <v>21</v>
      </c>
      <c r="C13" t="s">
        <v>22</v>
      </c>
      <c r="D13" t="s">
        <v>282</v>
      </c>
      <c r="E13" s="87">
        <v>5</v>
      </c>
      <c r="F13" s="87">
        <v>4382.3</v>
      </c>
      <c r="G13" s="87">
        <v>2</v>
      </c>
    </row>
    <row r="14" spans="1:7" outlineLevel="2" x14ac:dyDescent="0.25">
      <c r="A14" t="s">
        <v>104</v>
      </c>
      <c r="B14" t="s">
        <v>21</v>
      </c>
      <c r="C14" t="s">
        <v>22</v>
      </c>
      <c r="D14" t="s">
        <v>268</v>
      </c>
      <c r="E14" s="87">
        <v>58</v>
      </c>
      <c r="F14" s="87">
        <v>1086.05</v>
      </c>
      <c r="G14" s="87">
        <v>7</v>
      </c>
    </row>
    <row r="15" spans="1:7" outlineLevel="2" collapsed="1" x14ac:dyDescent="0.25">
      <c r="A15" t="s">
        <v>104</v>
      </c>
      <c r="B15" t="s">
        <v>21</v>
      </c>
      <c r="C15" t="s">
        <v>22</v>
      </c>
      <c r="D15" t="s">
        <v>283</v>
      </c>
      <c r="E15" s="87">
        <v>5</v>
      </c>
      <c r="F15" s="87">
        <v>283</v>
      </c>
      <c r="G15" s="87">
        <v>3</v>
      </c>
    </row>
    <row r="16" spans="1:7" outlineLevel="2" x14ac:dyDescent="0.25">
      <c r="A16" t="s">
        <v>104</v>
      </c>
      <c r="B16" t="s">
        <v>21</v>
      </c>
      <c r="C16" t="s">
        <v>22</v>
      </c>
      <c r="D16" t="s">
        <v>145</v>
      </c>
      <c r="E16" s="87">
        <v>1</v>
      </c>
      <c r="F16" s="87">
        <v>14</v>
      </c>
      <c r="G16" s="87">
        <v>1</v>
      </c>
    </row>
    <row r="17" spans="1:7" outlineLevel="1" x14ac:dyDescent="0.25">
      <c r="B17" s="88" t="s">
        <v>146</v>
      </c>
      <c r="E17" s="87">
        <f>SUBTOTAL(9,E2:E16)</f>
        <v>88805</v>
      </c>
      <c r="F17" s="87">
        <f>SUBTOTAL(9,F2:F16)</f>
        <v>2393137.6099999994</v>
      </c>
      <c r="G17" s="87">
        <f>SUBTOTAL(9,G2:G16)</f>
        <v>921</v>
      </c>
    </row>
    <row r="18" spans="1:7" outlineLevel="2" x14ac:dyDescent="0.25">
      <c r="A18" t="s">
        <v>102</v>
      </c>
      <c r="B18" t="s">
        <v>23</v>
      </c>
      <c r="C18" t="s">
        <v>24</v>
      </c>
      <c r="D18" t="s">
        <v>228</v>
      </c>
      <c r="E18" s="87">
        <v>25439</v>
      </c>
      <c r="F18" s="87">
        <v>776562.95000000007</v>
      </c>
      <c r="G18" s="87">
        <v>308</v>
      </c>
    </row>
    <row r="19" spans="1:7" outlineLevel="2" x14ac:dyDescent="0.25">
      <c r="A19" t="s">
        <v>102</v>
      </c>
      <c r="B19" t="s">
        <v>23</v>
      </c>
      <c r="C19" t="s">
        <v>24</v>
      </c>
      <c r="D19" t="s">
        <v>279</v>
      </c>
      <c r="E19" s="87">
        <v>5181</v>
      </c>
      <c r="F19" s="87">
        <v>274646.84999999998</v>
      </c>
      <c r="G19" s="87">
        <v>94</v>
      </c>
    </row>
    <row r="20" spans="1:7" outlineLevel="2" collapsed="1" x14ac:dyDescent="0.25">
      <c r="A20" t="s">
        <v>102</v>
      </c>
      <c r="B20" t="s">
        <v>23</v>
      </c>
      <c r="C20" t="s">
        <v>24</v>
      </c>
      <c r="D20" t="s">
        <v>281</v>
      </c>
      <c r="E20" s="87">
        <v>17003</v>
      </c>
      <c r="F20" s="87">
        <v>228502.05</v>
      </c>
      <c r="G20" s="87">
        <v>72</v>
      </c>
    </row>
    <row r="21" spans="1:7" outlineLevel="2" x14ac:dyDescent="0.25">
      <c r="A21" t="s">
        <v>102</v>
      </c>
      <c r="B21" t="s">
        <v>23</v>
      </c>
      <c r="C21" t="s">
        <v>24</v>
      </c>
      <c r="D21" t="s">
        <v>229</v>
      </c>
      <c r="E21" s="87">
        <v>161</v>
      </c>
      <c r="F21" s="87">
        <v>21575</v>
      </c>
      <c r="G21" s="87">
        <v>2</v>
      </c>
    </row>
    <row r="22" spans="1:7" outlineLevel="2" x14ac:dyDescent="0.25">
      <c r="A22" t="s">
        <v>102</v>
      </c>
      <c r="B22" t="s">
        <v>23</v>
      </c>
      <c r="C22" t="s">
        <v>24</v>
      </c>
      <c r="D22" t="s">
        <v>142</v>
      </c>
      <c r="E22" s="87">
        <v>14</v>
      </c>
      <c r="F22" s="87">
        <v>7051</v>
      </c>
      <c r="G22" s="87">
        <v>2</v>
      </c>
    </row>
    <row r="23" spans="1:7" outlineLevel="2" x14ac:dyDescent="0.25">
      <c r="A23" t="s">
        <v>102</v>
      </c>
      <c r="B23" t="s">
        <v>23</v>
      </c>
      <c r="C23" t="s">
        <v>24</v>
      </c>
      <c r="D23" t="s">
        <v>282</v>
      </c>
      <c r="E23" s="87">
        <v>5</v>
      </c>
      <c r="F23" s="87">
        <v>3035</v>
      </c>
      <c r="G23" s="87">
        <v>1</v>
      </c>
    </row>
    <row r="24" spans="1:7" outlineLevel="2" collapsed="1" x14ac:dyDescent="0.25">
      <c r="A24" t="s">
        <v>102</v>
      </c>
      <c r="B24" t="s">
        <v>23</v>
      </c>
      <c r="C24" t="s">
        <v>24</v>
      </c>
      <c r="D24" t="s">
        <v>280</v>
      </c>
      <c r="E24" s="87">
        <v>5</v>
      </c>
      <c r="F24" s="87">
        <v>2843</v>
      </c>
      <c r="G24" s="87">
        <v>1</v>
      </c>
    </row>
    <row r="25" spans="1:7" outlineLevel="2" x14ac:dyDescent="0.25">
      <c r="A25" t="s">
        <v>102</v>
      </c>
      <c r="B25" t="s">
        <v>23</v>
      </c>
      <c r="C25" t="s">
        <v>24</v>
      </c>
      <c r="D25" t="s">
        <v>271</v>
      </c>
      <c r="E25" s="87">
        <v>211</v>
      </c>
      <c r="F25" s="87">
        <v>1782</v>
      </c>
      <c r="G25" s="87">
        <v>13</v>
      </c>
    </row>
    <row r="26" spans="1:7" outlineLevel="1" x14ac:dyDescent="0.25">
      <c r="B26" s="88" t="s">
        <v>147</v>
      </c>
      <c r="E26" s="87">
        <f>SUBTOTAL(9,E18:E25)</f>
        <v>48019</v>
      </c>
      <c r="F26" s="87">
        <f>SUBTOTAL(9,F18:F25)</f>
        <v>1315997.8500000001</v>
      </c>
      <c r="G26" s="87">
        <f>SUBTOTAL(9,G18:G25)</f>
        <v>493</v>
      </c>
    </row>
    <row r="27" spans="1:7" outlineLevel="2" x14ac:dyDescent="0.25">
      <c r="A27" t="s">
        <v>95</v>
      </c>
      <c r="B27" t="s">
        <v>35</v>
      </c>
      <c r="C27" t="s">
        <v>36</v>
      </c>
      <c r="D27" t="s">
        <v>149</v>
      </c>
      <c r="E27" s="87">
        <v>6438</v>
      </c>
      <c r="F27" s="87">
        <v>585808.36</v>
      </c>
      <c r="G27" s="87">
        <v>329</v>
      </c>
    </row>
    <row r="28" spans="1:7" outlineLevel="2" x14ac:dyDescent="0.25">
      <c r="A28" t="s">
        <v>95</v>
      </c>
      <c r="B28" t="s">
        <v>35</v>
      </c>
      <c r="C28" t="s">
        <v>36</v>
      </c>
      <c r="D28" t="s">
        <v>153</v>
      </c>
      <c r="E28" s="87">
        <v>211</v>
      </c>
      <c r="F28" s="87">
        <v>14578.3</v>
      </c>
      <c r="G28" s="87">
        <v>7</v>
      </c>
    </row>
    <row r="29" spans="1:7" outlineLevel="2" x14ac:dyDescent="0.25">
      <c r="A29" t="s">
        <v>95</v>
      </c>
      <c r="B29" t="s">
        <v>35</v>
      </c>
      <c r="C29" t="s">
        <v>36</v>
      </c>
      <c r="D29" t="s">
        <v>228</v>
      </c>
      <c r="E29" s="87">
        <v>30</v>
      </c>
      <c r="F29" s="87">
        <v>6120</v>
      </c>
      <c r="G29" s="87">
        <v>8</v>
      </c>
    </row>
    <row r="30" spans="1:7" outlineLevel="1" x14ac:dyDescent="0.25">
      <c r="B30" s="88" t="s">
        <v>155</v>
      </c>
      <c r="E30" s="87">
        <f>SUBTOTAL(9,E27:E29)</f>
        <v>6679</v>
      </c>
      <c r="F30" s="87">
        <f>SUBTOTAL(9,F27:F29)</f>
        <v>606506.66</v>
      </c>
      <c r="G30" s="87">
        <f>SUBTOTAL(9,G27:G29)</f>
        <v>344</v>
      </c>
    </row>
    <row r="31" spans="1:7" outlineLevel="2" x14ac:dyDescent="0.25">
      <c r="A31" t="s">
        <v>107</v>
      </c>
      <c r="B31" t="s">
        <v>26</v>
      </c>
      <c r="C31" t="s">
        <v>22</v>
      </c>
      <c r="D31" t="s">
        <v>140</v>
      </c>
      <c r="E31" s="87">
        <v>10235</v>
      </c>
      <c r="F31" s="87">
        <v>288357.99</v>
      </c>
      <c r="G31" s="87">
        <v>71</v>
      </c>
    </row>
    <row r="32" spans="1:7" outlineLevel="2" collapsed="1" x14ac:dyDescent="0.25">
      <c r="A32" t="s">
        <v>107</v>
      </c>
      <c r="B32" t="s">
        <v>26</v>
      </c>
      <c r="C32" t="s">
        <v>22</v>
      </c>
      <c r="D32" t="s">
        <v>279</v>
      </c>
      <c r="E32" s="87">
        <v>5245</v>
      </c>
      <c r="F32" s="87">
        <v>164805.50999999998</v>
      </c>
      <c r="G32" s="87">
        <v>46</v>
      </c>
    </row>
    <row r="33" spans="1:7" outlineLevel="2" x14ac:dyDescent="0.25">
      <c r="A33" t="s">
        <v>107</v>
      </c>
      <c r="B33" t="s">
        <v>26</v>
      </c>
      <c r="C33" t="s">
        <v>22</v>
      </c>
      <c r="D33" t="s">
        <v>141</v>
      </c>
      <c r="E33" s="87">
        <v>1307</v>
      </c>
      <c r="F33" s="87">
        <v>29787.8</v>
      </c>
      <c r="G33" s="87">
        <v>17</v>
      </c>
    </row>
    <row r="34" spans="1:7" outlineLevel="2" x14ac:dyDescent="0.25">
      <c r="A34" t="s">
        <v>107</v>
      </c>
      <c r="B34" t="s">
        <v>26</v>
      </c>
      <c r="C34" t="s">
        <v>22</v>
      </c>
      <c r="D34" t="s">
        <v>227</v>
      </c>
      <c r="E34" s="87">
        <v>100</v>
      </c>
      <c r="F34" s="87">
        <v>3685</v>
      </c>
      <c r="G34" s="87">
        <v>1</v>
      </c>
    </row>
    <row r="35" spans="1:7" outlineLevel="2" collapsed="1" x14ac:dyDescent="0.25">
      <c r="A35" t="s">
        <v>284</v>
      </c>
      <c r="B35" t="s">
        <v>26</v>
      </c>
      <c r="C35" t="s">
        <v>22</v>
      </c>
      <c r="D35" t="s">
        <v>279</v>
      </c>
      <c r="E35" s="87">
        <v>650</v>
      </c>
      <c r="F35" s="87">
        <v>42843</v>
      </c>
      <c r="G35" s="87">
        <v>8</v>
      </c>
    </row>
    <row r="36" spans="1:7" outlineLevel="1" x14ac:dyDescent="0.25">
      <c r="B36" s="88" t="s">
        <v>159</v>
      </c>
      <c r="E36" s="87">
        <f>SUBTOTAL(9,E31:E35)</f>
        <v>17537</v>
      </c>
      <c r="F36" s="87">
        <f>SUBTOTAL(9,F31:F35)</f>
        <v>529479.30000000005</v>
      </c>
      <c r="G36" s="87">
        <f>SUBTOTAL(9,G31:G35)</f>
        <v>143</v>
      </c>
    </row>
    <row r="37" spans="1:7" outlineLevel="2" collapsed="1" x14ac:dyDescent="0.25">
      <c r="A37" t="s">
        <v>230</v>
      </c>
      <c r="B37" t="s">
        <v>37</v>
      </c>
      <c r="C37" t="s">
        <v>38</v>
      </c>
      <c r="D37" t="s">
        <v>152</v>
      </c>
      <c r="E37" s="87">
        <v>140</v>
      </c>
      <c r="F37" s="87">
        <v>39299.550000000003</v>
      </c>
      <c r="G37" s="87">
        <v>45</v>
      </c>
    </row>
    <row r="38" spans="1:7" outlineLevel="2" x14ac:dyDescent="0.25">
      <c r="A38" t="s">
        <v>230</v>
      </c>
      <c r="B38" t="s">
        <v>37</v>
      </c>
      <c r="C38" t="s">
        <v>38</v>
      </c>
      <c r="D38" t="s">
        <v>142</v>
      </c>
      <c r="E38" s="87">
        <v>39</v>
      </c>
      <c r="F38" s="87">
        <v>13052</v>
      </c>
      <c r="G38" s="87">
        <v>2</v>
      </c>
    </row>
    <row r="39" spans="1:7" outlineLevel="2" collapsed="1" x14ac:dyDescent="0.25">
      <c r="A39" t="s">
        <v>230</v>
      </c>
      <c r="B39" t="s">
        <v>37</v>
      </c>
      <c r="C39" t="s">
        <v>38</v>
      </c>
      <c r="D39" t="s">
        <v>149</v>
      </c>
      <c r="E39" s="87">
        <v>20</v>
      </c>
      <c r="F39" s="87">
        <v>8240</v>
      </c>
      <c r="G39" s="87">
        <v>1</v>
      </c>
    </row>
    <row r="40" spans="1:7" outlineLevel="2" x14ac:dyDescent="0.25">
      <c r="A40" t="s">
        <v>230</v>
      </c>
      <c r="B40" t="s">
        <v>37</v>
      </c>
      <c r="C40" t="s">
        <v>38</v>
      </c>
      <c r="D40" t="s">
        <v>153</v>
      </c>
      <c r="E40" s="87">
        <v>15</v>
      </c>
      <c r="F40" s="87">
        <v>6468</v>
      </c>
      <c r="G40" s="87">
        <v>1</v>
      </c>
    </row>
    <row r="41" spans="1:7" outlineLevel="2" collapsed="1" x14ac:dyDescent="0.25">
      <c r="A41" t="s">
        <v>124</v>
      </c>
      <c r="B41" t="s">
        <v>37</v>
      </c>
      <c r="C41" t="s">
        <v>38</v>
      </c>
      <c r="D41" t="s">
        <v>152</v>
      </c>
      <c r="E41" s="87">
        <v>794</v>
      </c>
      <c r="F41" s="87">
        <v>328307.69999999995</v>
      </c>
      <c r="G41" s="87">
        <v>188</v>
      </c>
    </row>
    <row r="42" spans="1:7" outlineLevel="2" x14ac:dyDescent="0.25">
      <c r="A42" t="s">
        <v>124</v>
      </c>
      <c r="B42" t="s">
        <v>37</v>
      </c>
      <c r="C42" t="s">
        <v>38</v>
      </c>
      <c r="D42" t="s">
        <v>228</v>
      </c>
      <c r="E42" s="87">
        <v>24</v>
      </c>
      <c r="F42" s="87">
        <v>18410</v>
      </c>
      <c r="G42" s="87">
        <v>2</v>
      </c>
    </row>
    <row r="43" spans="1:7" outlineLevel="2" collapsed="1" x14ac:dyDescent="0.25">
      <c r="A43" t="s">
        <v>124</v>
      </c>
      <c r="B43" t="s">
        <v>37</v>
      </c>
      <c r="C43" t="s">
        <v>38</v>
      </c>
      <c r="D43" t="s">
        <v>142</v>
      </c>
      <c r="E43" s="87">
        <v>901</v>
      </c>
      <c r="F43" s="87">
        <v>16618</v>
      </c>
      <c r="G43" s="87">
        <v>2</v>
      </c>
    </row>
    <row r="44" spans="1:7" outlineLevel="1" x14ac:dyDescent="0.25">
      <c r="B44" s="88" t="s">
        <v>172</v>
      </c>
      <c r="E44" s="87">
        <f>SUBTOTAL(9,E37:E43)</f>
        <v>1933</v>
      </c>
      <c r="F44" s="87">
        <f>SUBTOTAL(9,F37:F43)</f>
        <v>430395.24999999994</v>
      </c>
      <c r="G44" s="87">
        <f>SUBTOTAL(9,G37:G43)</f>
        <v>241</v>
      </c>
    </row>
    <row r="45" spans="1:7" outlineLevel="2" collapsed="1" x14ac:dyDescent="0.25">
      <c r="A45" t="s">
        <v>117</v>
      </c>
      <c r="B45" t="s">
        <v>33</v>
      </c>
      <c r="C45" t="s">
        <v>34</v>
      </c>
      <c r="D45" t="s">
        <v>141</v>
      </c>
      <c r="E45" s="87">
        <v>2430</v>
      </c>
      <c r="F45" s="87">
        <v>137396.70000000001</v>
      </c>
      <c r="G45" s="87">
        <v>242</v>
      </c>
    </row>
    <row r="46" spans="1:7" outlineLevel="2" x14ac:dyDescent="0.25">
      <c r="A46" t="s">
        <v>117</v>
      </c>
      <c r="B46" t="s">
        <v>33</v>
      </c>
      <c r="C46" t="s">
        <v>34</v>
      </c>
      <c r="D46" t="s">
        <v>148</v>
      </c>
      <c r="E46" s="87">
        <v>5377</v>
      </c>
      <c r="F46" s="87">
        <v>104861.15</v>
      </c>
      <c r="G46" s="87">
        <v>160</v>
      </c>
    </row>
    <row r="47" spans="1:7" outlineLevel="2" collapsed="1" x14ac:dyDescent="0.25">
      <c r="A47" t="s">
        <v>117</v>
      </c>
      <c r="B47" t="s">
        <v>33</v>
      </c>
      <c r="C47" t="s">
        <v>34</v>
      </c>
      <c r="D47" t="s">
        <v>268</v>
      </c>
      <c r="E47" s="87">
        <v>455</v>
      </c>
      <c r="F47" s="87">
        <v>60299.75</v>
      </c>
      <c r="G47" s="87">
        <v>154</v>
      </c>
    </row>
    <row r="48" spans="1:7" outlineLevel="2" x14ac:dyDescent="0.25">
      <c r="A48" t="s">
        <v>117</v>
      </c>
      <c r="B48" t="s">
        <v>33</v>
      </c>
      <c r="C48" t="s">
        <v>34</v>
      </c>
      <c r="D48" t="s">
        <v>282</v>
      </c>
      <c r="E48" s="87">
        <v>1426</v>
      </c>
      <c r="F48" s="87">
        <v>45608.130000000005</v>
      </c>
      <c r="G48" s="87">
        <v>29</v>
      </c>
    </row>
    <row r="49" spans="1:7" outlineLevel="2" x14ac:dyDescent="0.25">
      <c r="A49" t="s">
        <v>117</v>
      </c>
      <c r="B49" t="s">
        <v>33</v>
      </c>
      <c r="C49" t="s">
        <v>34</v>
      </c>
      <c r="D49" t="s">
        <v>279</v>
      </c>
      <c r="E49" s="87">
        <v>663</v>
      </c>
      <c r="F49" s="87">
        <v>8938.31</v>
      </c>
      <c r="G49" s="87">
        <v>65</v>
      </c>
    </row>
    <row r="50" spans="1:7" outlineLevel="2" collapsed="1" x14ac:dyDescent="0.25">
      <c r="A50" t="s">
        <v>117</v>
      </c>
      <c r="B50" t="s">
        <v>33</v>
      </c>
      <c r="C50" t="s">
        <v>34</v>
      </c>
      <c r="D50" t="s">
        <v>270</v>
      </c>
      <c r="E50" s="87">
        <v>9</v>
      </c>
      <c r="F50" s="87">
        <v>6844</v>
      </c>
      <c r="G50" s="87">
        <v>2</v>
      </c>
    </row>
    <row r="51" spans="1:7" outlineLevel="2" x14ac:dyDescent="0.25">
      <c r="A51" t="s">
        <v>117</v>
      </c>
      <c r="B51" t="s">
        <v>33</v>
      </c>
      <c r="C51" t="s">
        <v>34</v>
      </c>
      <c r="D51" t="s">
        <v>269</v>
      </c>
      <c r="E51" s="87">
        <v>5</v>
      </c>
      <c r="F51" s="87">
        <v>6548</v>
      </c>
      <c r="G51" s="87">
        <v>1</v>
      </c>
    </row>
    <row r="52" spans="1:7" outlineLevel="2" x14ac:dyDescent="0.25">
      <c r="A52" t="s">
        <v>117</v>
      </c>
      <c r="B52" t="s">
        <v>33</v>
      </c>
      <c r="C52" t="s">
        <v>34</v>
      </c>
      <c r="D52" t="s">
        <v>280</v>
      </c>
      <c r="E52" s="87">
        <v>33</v>
      </c>
      <c r="F52" s="87">
        <v>5180</v>
      </c>
      <c r="G52" s="87">
        <v>5</v>
      </c>
    </row>
    <row r="53" spans="1:7" outlineLevel="2" x14ac:dyDescent="0.25">
      <c r="A53" t="s">
        <v>117</v>
      </c>
      <c r="B53" t="s">
        <v>33</v>
      </c>
      <c r="C53" t="s">
        <v>34</v>
      </c>
      <c r="D53" t="s">
        <v>150</v>
      </c>
      <c r="E53" s="87">
        <v>38</v>
      </c>
      <c r="F53" s="87">
        <v>454.65000000000003</v>
      </c>
      <c r="G53" s="87">
        <v>20</v>
      </c>
    </row>
    <row r="54" spans="1:7" outlineLevel="1" x14ac:dyDescent="0.25">
      <c r="B54" s="88" t="s">
        <v>151</v>
      </c>
      <c r="E54" s="87">
        <f>SUBTOTAL(9,E45:E53)</f>
        <v>10436</v>
      </c>
      <c r="F54" s="87">
        <f>SUBTOTAL(9,F45:F53)</f>
        <v>376130.69</v>
      </c>
      <c r="G54" s="87">
        <f>SUBTOTAL(9,G45:G53)</f>
        <v>678</v>
      </c>
    </row>
    <row r="55" spans="1:7" outlineLevel="2" collapsed="1" x14ac:dyDescent="0.25">
      <c r="A55" t="s">
        <v>115</v>
      </c>
      <c r="B55" t="s">
        <v>160</v>
      </c>
      <c r="C55" t="s">
        <v>41</v>
      </c>
      <c r="D55" t="s">
        <v>144</v>
      </c>
      <c r="E55" s="87">
        <v>2340</v>
      </c>
      <c r="F55" s="87">
        <v>117885.73000000001</v>
      </c>
      <c r="G55" s="87">
        <v>102</v>
      </c>
    </row>
    <row r="56" spans="1:7" outlineLevel="2" x14ac:dyDescent="0.25">
      <c r="A56" t="s">
        <v>115</v>
      </c>
      <c r="B56" t="s">
        <v>160</v>
      </c>
      <c r="C56" t="s">
        <v>41</v>
      </c>
      <c r="D56" t="s">
        <v>141</v>
      </c>
      <c r="E56" s="87">
        <v>5721</v>
      </c>
      <c r="F56" s="87">
        <v>110505.2</v>
      </c>
      <c r="G56" s="87">
        <v>166</v>
      </c>
    </row>
    <row r="57" spans="1:7" outlineLevel="2" x14ac:dyDescent="0.25">
      <c r="A57" t="s">
        <v>115</v>
      </c>
      <c r="B57" t="s">
        <v>160</v>
      </c>
      <c r="C57" t="s">
        <v>41</v>
      </c>
      <c r="D57" t="s">
        <v>154</v>
      </c>
      <c r="E57" s="87">
        <v>1362</v>
      </c>
      <c r="F57" s="87">
        <v>74369.100000000006</v>
      </c>
      <c r="G57" s="87">
        <v>86</v>
      </c>
    </row>
    <row r="58" spans="1:7" outlineLevel="2" collapsed="1" x14ac:dyDescent="0.25">
      <c r="A58" t="s">
        <v>115</v>
      </c>
      <c r="B58" t="s">
        <v>160</v>
      </c>
      <c r="C58" t="s">
        <v>41</v>
      </c>
      <c r="D58" t="s">
        <v>269</v>
      </c>
      <c r="E58" s="87">
        <v>24</v>
      </c>
      <c r="F58" s="87">
        <v>9907</v>
      </c>
      <c r="G58" s="87">
        <v>12</v>
      </c>
    </row>
    <row r="59" spans="1:7" outlineLevel="2" x14ac:dyDescent="0.25">
      <c r="A59" t="s">
        <v>115</v>
      </c>
      <c r="B59" t="s">
        <v>160</v>
      </c>
      <c r="C59" t="s">
        <v>41</v>
      </c>
      <c r="D59" t="s">
        <v>161</v>
      </c>
      <c r="E59" s="87">
        <v>883</v>
      </c>
      <c r="F59" s="87">
        <v>9541.35</v>
      </c>
      <c r="G59" s="87">
        <v>59</v>
      </c>
    </row>
    <row r="60" spans="1:7" outlineLevel="2" x14ac:dyDescent="0.25">
      <c r="A60" t="s">
        <v>115</v>
      </c>
      <c r="B60" t="s">
        <v>160</v>
      </c>
      <c r="C60" t="s">
        <v>41</v>
      </c>
      <c r="D60" t="s">
        <v>143</v>
      </c>
      <c r="E60" s="87">
        <v>6</v>
      </c>
      <c r="F60" s="87">
        <v>5213</v>
      </c>
      <c r="G60" s="87">
        <v>1</v>
      </c>
    </row>
    <row r="61" spans="1:7" outlineLevel="2" x14ac:dyDescent="0.25">
      <c r="A61" t="s">
        <v>115</v>
      </c>
      <c r="B61" t="s">
        <v>160</v>
      </c>
      <c r="C61" t="s">
        <v>41</v>
      </c>
      <c r="D61" t="s">
        <v>157</v>
      </c>
      <c r="E61" s="87">
        <v>6</v>
      </c>
      <c r="F61" s="87">
        <v>1139</v>
      </c>
      <c r="G61" s="87">
        <v>2</v>
      </c>
    </row>
    <row r="62" spans="1:7" outlineLevel="2" x14ac:dyDescent="0.25">
      <c r="A62" t="s">
        <v>115</v>
      </c>
      <c r="B62" t="s">
        <v>160</v>
      </c>
      <c r="C62" t="s">
        <v>41</v>
      </c>
      <c r="D62" t="s">
        <v>279</v>
      </c>
      <c r="E62" s="87">
        <v>10</v>
      </c>
      <c r="F62" s="87">
        <v>247.5</v>
      </c>
      <c r="G62" s="87">
        <v>4</v>
      </c>
    </row>
    <row r="63" spans="1:7" outlineLevel="2" collapsed="1" x14ac:dyDescent="0.25">
      <c r="A63" t="s">
        <v>116</v>
      </c>
      <c r="B63" t="s">
        <v>160</v>
      </c>
      <c r="C63" t="s">
        <v>41</v>
      </c>
      <c r="D63" t="s">
        <v>143</v>
      </c>
      <c r="E63" s="87">
        <v>473</v>
      </c>
      <c r="F63" s="87">
        <v>37931.75</v>
      </c>
      <c r="G63" s="87">
        <v>84</v>
      </c>
    </row>
    <row r="64" spans="1:7" outlineLevel="2" x14ac:dyDescent="0.25">
      <c r="A64" t="s">
        <v>116</v>
      </c>
      <c r="B64" t="s">
        <v>160</v>
      </c>
      <c r="C64" t="s">
        <v>41</v>
      </c>
      <c r="D64" t="s">
        <v>141</v>
      </c>
      <c r="E64" s="87">
        <v>61</v>
      </c>
      <c r="F64" s="87">
        <v>2082.3000000000002</v>
      </c>
      <c r="G64" s="87">
        <v>7</v>
      </c>
    </row>
    <row r="65" spans="1:7" outlineLevel="2" x14ac:dyDescent="0.25">
      <c r="A65" t="s">
        <v>116</v>
      </c>
      <c r="B65" t="s">
        <v>160</v>
      </c>
      <c r="C65" t="s">
        <v>41</v>
      </c>
      <c r="D65" t="s">
        <v>154</v>
      </c>
      <c r="E65" s="87">
        <v>1</v>
      </c>
      <c r="F65" s="87">
        <v>364</v>
      </c>
      <c r="G65" s="87">
        <v>1</v>
      </c>
    </row>
    <row r="66" spans="1:7" outlineLevel="1" x14ac:dyDescent="0.25">
      <c r="B66" s="88" t="s">
        <v>163</v>
      </c>
      <c r="E66" s="87">
        <f>SUBTOTAL(9,E55:E65)</f>
        <v>10887</v>
      </c>
      <c r="F66" s="87">
        <f>SUBTOTAL(9,F55:F65)</f>
        <v>369185.93</v>
      </c>
      <c r="G66" s="87">
        <f>SUBTOTAL(9,G55:G65)</f>
        <v>524</v>
      </c>
    </row>
    <row r="67" spans="1:7" outlineLevel="2" x14ac:dyDescent="0.25">
      <c r="A67" t="s">
        <v>285</v>
      </c>
      <c r="B67" t="s">
        <v>55</v>
      </c>
      <c r="C67" t="s">
        <v>22</v>
      </c>
      <c r="D67" t="s">
        <v>280</v>
      </c>
      <c r="E67" s="87">
        <v>7</v>
      </c>
      <c r="F67" s="87">
        <v>1524</v>
      </c>
      <c r="G67" s="87">
        <v>2</v>
      </c>
    </row>
    <row r="68" spans="1:7" outlineLevel="2" collapsed="1" x14ac:dyDescent="0.25">
      <c r="A68" t="s">
        <v>92</v>
      </c>
      <c r="B68" t="s">
        <v>55</v>
      </c>
      <c r="C68" t="s">
        <v>22</v>
      </c>
      <c r="D68" t="s">
        <v>140</v>
      </c>
      <c r="E68" s="87">
        <v>17647</v>
      </c>
      <c r="F68" s="87">
        <v>356656.77</v>
      </c>
      <c r="G68" s="87">
        <v>192</v>
      </c>
    </row>
    <row r="69" spans="1:7" outlineLevel="2" x14ac:dyDescent="0.25">
      <c r="A69" t="s">
        <v>92</v>
      </c>
      <c r="B69" t="s">
        <v>55</v>
      </c>
      <c r="C69" t="s">
        <v>22</v>
      </c>
      <c r="D69" t="s">
        <v>280</v>
      </c>
      <c r="E69" s="87">
        <v>200</v>
      </c>
      <c r="F69" s="87">
        <v>4307</v>
      </c>
      <c r="G69" s="87">
        <v>2</v>
      </c>
    </row>
    <row r="70" spans="1:7" outlineLevel="2" collapsed="1" x14ac:dyDescent="0.25">
      <c r="A70" t="s">
        <v>92</v>
      </c>
      <c r="B70" t="s">
        <v>55</v>
      </c>
      <c r="C70" t="s">
        <v>22</v>
      </c>
      <c r="D70" t="s">
        <v>279</v>
      </c>
      <c r="E70" s="87">
        <v>69</v>
      </c>
      <c r="F70" s="87">
        <v>1000</v>
      </c>
      <c r="G70" s="87">
        <v>1</v>
      </c>
    </row>
    <row r="71" spans="1:7" outlineLevel="1" x14ac:dyDescent="0.25">
      <c r="B71" s="88" t="s">
        <v>165</v>
      </c>
      <c r="E71" s="87">
        <f>SUBTOTAL(9,E67:E70)</f>
        <v>17923</v>
      </c>
      <c r="F71" s="87">
        <f>SUBTOTAL(9,F67:F70)</f>
        <v>363487.77</v>
      </c>
      <c r="G71" s="87">
        <f>SUBTOTAL(9,G67:G70)</f>
        <v>197</v>
      </c>
    </row>
    <row r="72" spans="1:7" outlineLevel="2" x14ac:dyDescent="0.25">
      <c r="A72" t="s">
        <v>100</v>
      </c>
      <c r="B72" t="s">
        <v>27</v>
      </c>
      <c r="C72" t="s">
        <v>28</v>
      </c>
      <c r="D72" t="s">
        <v>141</v>
      </c>
      <c r="E72" s="87">
        <v>4320</v>
      </c>
      <c r="F72" s="87">
        <v>133788.26999999999</v>
      </c>
      <c r="G72" s="87">
        <v>151</v>
      </c>
    </row>
    <row r="73" spans="1:7" outlineLevel="2" x14ac:dyDescent="0.25">
      <c r="A73" t="s">
        <v>100</v>
      </c>
      <c r="B73" t="s">
        <v>27</v>
      </c>
      <c r="C73" t="s">
        <v>28</v>
      </c>
      <c r="D73" t="s">
        <v>157</v>
      </c>
      <c r="E73" s="87">
        <v>3148</v>
      </c>
      <c r="F73" s="87">
        <v>114295.20999999998</v>
      </c>
      <c r="G73" s="87">
        <v>226</v>
      </c>
    </row>
    <row r="74" spans="1:7" outlineLevel="2" collapsed="1" x14ac:dyDescent="0.25">
      <c r="A74" t="s">
        <v>100</v>
      </c>
      <c r="B74" t="s">
        <v>27</v>
      </c>
      <c r="C74" t="s">
        <v>28</v>
      </c>
      <c r="D74" t="s">
        <v>156</v>
      </c>
      <c r="E74" s="87">
        <v>1460</v>
      </c>
      <c r="F74" s="87">
        <v>43419.03</v>
      </c>
      <c r="G74" s="87">
        <v>7</v>
      </c>
    </row>
    <row r="75" spans="1:7" outlineLevel="2" x14ac:dyDescent="0.25">
      <c r="A75" t="s">
        <v>100</v>
      </c>
      <c r="B75" t="s">
        <v>27</v>
      </c>
      <c r="C75" t="s">
        <v>28</v>
      </c>
      <c r="D75" t="s">
        <v>227</v>
      </c>
      <c r="E75" s="87">
        <v>18</v>
      </c>
      <c r="F75" s="87">
        <v>9876</v>
      </c>
      <c r="G75" s="87">
        <v>3</v>
      </c>
    </row>
    <row r="76" spans="1:7" outlineLevel="2" collapsed="1" x14ac:dyDescent="0.25">
      <c r="A76" t="s">
        <v>100</v>
      </c>
      <c r="B76" t="s">
        <v>27</v>
      </c>
      <c r="C76" t="s">
        <v>28</v>
      </c>
      <c r="D76" t="s">
        <v>267</v>
      </c>
      <c r="E76" s="87">
        <v>341</v>
      </c>
      <c r="F76" s="87">
        <v>7158</v>
      </c>
      <c r="G76" s="87">
        <v>8</v>
      </c>
    </row>
    <row r="77" spans="1:7" outlineLevel="2" x14ac:dyDescent="0.25">
      <c r="A77" t="s">
        <v>100</v>
      </c>
      <c r="B77" t="s">
        <v>27</v>
      </c>
      <c r="C77" t="s">
        <v>28</v>
      </c>
      <c r="D77" t="s">
        <v>279</v>
      </c>
      <c r="E77" s="87">
        <v>629</v>
      </c>
      <c r="F77" s="87">
        <v>5370.6200000000008</v>
      </c>
      <c r="G77" s="87">
        <v>34</v>
      </c>
    </row>
    <row r="78" spans="1:7" outlineLevel="2" collapsed="1" x14ac:dyDescent="0.25">
      <c r="A78" t="s">
        <v>100</v>
      </c>
      <c r="B78" t="s">
        <v>27</v>
      </c>
      <c r="C78" t="s">
        <v>28</v>
      </c>
      <c r="D78" t="s">
        <v>145</v>
      </c>
      <c r="E78" s="87">
        <v>57</v>
      </c>
      <c r="F78" s="87">
        <v>1288.5</v>
      </c>
      <c r="G78" s="87">
        <v>4</v>
      </c>
    </row>
    <row r="79" spans="1:7" outlineLevel="2" x14ac:dyDescent="0.25">
      <c r="A79" t="s">
        <v>100</v>
      </c>
      <c r="B79" t="s">
        <v>27</v>
      </c>
      <c r="C79" t="s">
        <v>28</v>
      </c>
      <c r="D79" t="s">
        <v>150</v>
      </c>
      <c r="E79" s="87">
        <v>4</v>
      </c>
      <c r="F79" s="87">
        <v>71</v>
      </c>
      <c r="G79" s="87">
        <v>1</v>
      </c>
    </row>
    <row r="80" spans="1:7" outlineLevel="1" x14ac:dyDescent="0.25">
      <c r="B80" s="88" t="s">
        <v>164</v>
      </c>
      <c r="E80" s="87">
        <f>SUBTOTAL(9,E72:E79)</f>
        <v>9977</v>
      </c>
      <c r="F80" s="87">
        <f>SUBTOTAL(9,F72:F79)</f>
        <v>315266.63</v>
      </c>
      <c r="G80" s="87">
        <f>SUBTOTAL(9,G72:G79)</f>
        <v>434</v>
      </c>
    </row>
    <row r="81" spans="1:7" outlineLevel="2" x14ac:dyDescent="0.25">
      <c r="A81" t="s">
        <v>103</v>
      </c>
      <c r="B81" t="s">
        <v>25</v>
      </c>
      <c r="C81" t="s">
        <v>25</v>
      </c>
      <c r="D81" t="s">
        <v>156</v>
      </c>
      <c r="E81" s="87">
        <v>4425</v>
      </c>
      <c r="F81" s="87">
        <v>301098.02</v>
      </c>
      <c r="G81" s="87">
        <v>162</v>
      </c>
    </row>
    <row r="82" spans="1:7" outlineLevel="2" collapsed="1" x14ac:dyDescent="0.25">
      <c r="A82" t="s">
        <v>103</v>
      </c>
      <c r="B82" t="s">
        <v>25</v>
      </c>
      <c r="C82" t="s">
        <v>25</v>
      </c>
      <c r="D82" t="s">
        <v>141</v>
      </c>
      <c r="E82" s="87">
        <v>437</v>
      </c>
      <c r="F82" s="87">
        <v>10007.049999999999</v>
      </c>
      <c r="G82" s="87">
        <v>7</v>
      </c>
    </row>
    <row r="83" spans="1:7" outlineLevel="1" x14ac:dyDescent="0.25">
      <c r="B83" s="88" t="s">
        <v>158</v>
      </c>
      <c r="E83" s="87">
        <f>SUBTOTAL(9,E81:E82)</f>
        <v>4862</v>
      </c>
      <c r="F83" s="87">
        <f>SUBTOTAL(9,F81:F82)</f>
        <v>311105.07</v>
      </c>
      <c r="G83" s="87">
        <f>SUBTOTAL(9,G81:G82)</f>
        <v>169</v>
      </c>
    </row>
    <row r="84" spans="1:7" outlineLevel="2" collapsed="1" x14ac:dyDescent="0.25">
      <c r="A84" t="s">
        <v>109</v>
      </c>
      <c r="B84" t="s">
        <v>31</v>
      </c>
      <c r="C84" t="s">
        <v>32</v>
      </c>
      <c r="D84" t="s">
        <v>282</v>
      </c>
      <c r="E84" s="87">
        <v>91</v>
      </c>
      <c r="F84" s="87">
        <v>21377</v>
      </c>
      <c r="G84" s="87">
        <v>10</v>
      </c>
    </row>
    <row r="85" spans="1:7" outlineLevel="2" x14ac:dyDescent="0.25">
      <c r="A85" t="s">
        <v>109</v>
      </c>
      <c r="B85" t="s">
        <v>31</v>
      </c>
      <c r="C85" t="s">
        <v>32</v>
      </c>
      <c r="D85" t="s">
        <v>149</v>
      </c>
      <c r="E85" s="87">
        <v>37</v>
      </c>
      <c r="F85" s="87">
        <v>7351.1</v>
      </c>
      <c r="G85" s="87">
        <v>6</v>
      </c>
    </row>
    <row r="86" spans="1:7" outlineLevel="2" collapsed="1" x14ac:dyDescent="0.25">
      <c r="A86" t="s">
        <v>109</v>
      </c>
      <c r="B86" t="s">
        <v>31</v>
      </c>
      <c r="C86" t="s">
        <v>32</v>
      </c>
      <c r="D86" t="s">
        <v>228</v>
      </c>
      <c r="E86" s="87">
        <v>16</v>
      </c>
      <c r="F86" s="87">
        <v>2338.5</v>
      </c>
      <c r="G86" s="87">
        <v>4</v>
      </c>
    </row>
    <row r="87" spans="1:7" outlineLevel="2" x14ac:dyDescent="0.25">
      <c r="A87" t="s">
        <v>125</v>
      </c>
      <c r="B87" t="s">
        <v>31</v>
      </c>
      <c r="C87" t="s">
        <v>32</v>
      </c>
      <c r="D87" t="s">
        <v>153</v>
      </c>
      <c r="E87" s="87">
        <v>1552</v>
      </c>
      <c r="F87" s="87">
        <v>256183.40000000002</v>
      </c>
      <c r="G87" s="87">
        <v>97</v>
      </c>
    </row>
    <row r="88" spans="1:7" outlineLevel="1" x14ac:dyDescent="0.25">
      <c r="B88" s="88" t="s">
        <v>168</v>
      </c>
      <c r="E88" s="87">
        <f>SUBTOTAL(9,E84:E87)</f>
        <v>1696</v>
      </c>
      <c r="F88" s="87">
        <f>SUBTOTAL(9,F84:F87)</f>
        <v>287250</v>
      </c>
      <c r="G88" s="87">
        <f>SUBTOTAL(9,G84:G87)</f>
        <v>117</v>
      </c>
    </row>
    <row r="89" spans="1:7" outlineLevel="2" x14ac:dyDescent="0.25">
      <c r="A89" t="s">
        <v>93</v>
      </c>
      <c r="B89" t="s">
        <v>51</v>
      </c>
      <c r="C89" t="s">
        <v>52</v>
      </c>
      <c r="D89" t="s">
        <v>154</v>
      </c>
      <c r="E89" s="87">
        <v>5750</v>
      </c>
      <c r="F89" s="87">
        <v>223343.85</v>
      </c>
      <c r="G89" s="87">
        <v>164</v>
      </c>
    </row>
    <row r="90" spans="1:7" outlineLevel="2" collapsed="1" x14ac:dyDescent="0.25">
      <c r="A90" t="s">
        <v>93</v>
      </c>
      <c r="B90" t="s">
        <v>51</v>
      </c>
      <c r="C90" t="s">
        <v>52</v>
      </c>
      <c r="D90" t="s">
        <v>144</v>
      </c>
      <c r="E90" s="87">
        <v>104</v>
      </c>
      <c r="F90" s="87">
        <v>4153.5</v>
      </c>
      <c r="G90" s="87">
        <v>15</v>
      </c>
    </row>
    <row r="91" spans="1:7" outlineLevel="1" x14ac:dyDescent="0.25">
      <c r="B91" s="88" t="s">
        <v>171</v>
      </c>
      <c r="E91" s="87">
        <f>SUBTOTAL(9,E89:E90)</f>
        <v>5854</v>
      </c>
      <c r="F91" s="87">
        <f>SUBTOTAL(9,F89:F90)</f>
        <v>227497.35</v>
      </c>
      <c r="G91" s="87">
        <f>SUBTOTAL(9,G89:G90)</f>
        <v>179</v>
      </c>
    </row>
    <row r="92" spans="1:7" outlineLevel="2" x14ac:dyDescent="0.25">
      <c r="A92" t="s">
        <v>90</v>
      </c>
      <c r="B92" t="s">
        <v>29</v>
      </c>
      <c r="C92" t="s">
        <v>30</v>
      </c>
      <c r="D92" t="s">
        <v>227</v>
      </c>
      <c r="E92" s="87">
        <v>3034</v>
      </c>
      <c r="F92" s="87">
        <v>96513.299999999988</v>
      </c>
      <c r="G92" s="87">
        <v>150</v>
      </c>
    </row>
    <row r="93" spans="1:7" outlineLevel="2" x14ac:dyDescent="0.25">
      <c r="A93" t="s">
        <v>90</v>
      </c>
      <c r="B93" t="s">
        <v>29</v>
      </c>
      <c r="C93" t="s">
        <v>30</v>
      </c>
      <c r="D93" t="s">
        <v>141</v>
      </c>
      <c r="E93" s="87">
        <v>1440</v>
      </c>
      <c r="F93" s="87">
        <v>77457.75</v>
      </c>
      <c r="G93" s="87">
        <v>60</v>
      </c>
    </row>
    <row r="94" spans="1:7" outlineLevel="2" x14ac:dyDescent="0.25">
      <c r="A94" t="s">
        <v>90</v>
      </c>
      <c r="B94" t="s">
        <v>29</v>
      </c>
      <c r="C94" t="s">
        <v>30</v>
      </c>
      <c r="D94" t="s">
        <v>279</v>
      </c>
      <c r="E94" s="87">
        <v>428</v>
      </c>
      <c r="F94" s="87">
        <v>33778.61</v>
      </c>
      <c r="G94" s="87">
        <v>52</v>
      </c>
    </row>
    <row r="95" spans="1:7" outlineLevel="2" collapsed="1" x14ac:dyDescent="0.25">
      <c r="A95" t="s">
        <v>90</v>
      </c>
      <c r="B95" t="s">
        <v>29</v>
      </c>
      <c r="C95" t="s">
        <v>30</v>
      </c>
      <c r="D95" t="s">
        <v>157</v>
      </c>
      <c r="E95" s="87">
        <v>11</v>
      </c>
      <c r="F95" s="87">
        <v>7820</v>
      </c>
      <c r="G95" s="87">
        <v>3</v>
      </c>
    </row>
    <row r="96" spans="1:7" outlineLevel="2" x14ac:dyDescent="0.25">
      <c r="A96" t="s">
        <v>90</v>
      </c>
      <c r="B96" t="s">
        <v>29</v>
      </c>
      <c r="C96" t="s">
        <v>30</v>
      </c>
      <c r="D96" t="s">
        <v>145</v>
      </c>
      <c r="E96" s="87">
        <v>55</v>
      </c>
      <c r="F96" s="87">
        <v>826</v>
      </c>
      <c r="G96" s="87">
        <v>3</v>
      </c>
    </row>
    <row r="97" spans="1:7" outlineLevel="1" x14ac:dyDescent="0.25">
      <c r="B97" s="88" t="s">
        <v>167</v>
      </c>
      <c r="E97" s="87">
        <f>SUBTOTAL(9,E92:E96)</f>
        <v>4968</v>
      </c>
      <c r="F97" s="87">
        <f>SUBTOTAL(9,F92:F96)</f>
        <v>216395.65999999997</v>
      </c>
      <c r="G97" s="87">
        <f>SUBTOTAL(9,G92:G96)</f>
        <v>268</v>
      </c>
    </row>
    <row r="98" spans="1:7" outlineLevel="2" collapsed="1" x14ac:dyDescent="0.25">
      <c r="A98" t="s">
        <v>113</v>
      </c>
      <c r="B98" t="s">
        <v>47</v>
      </c>
      <c r="C98" t="s">
        <v>48</v>
      </c>
      <c r="D98" t="s">
        <v>229</v>
      </c>
      <c r="E98" s="87">
        <v>893</v>
      </c>
      <c r="F98" s="87">
        <v>87033.05</v>
      </c>
      <c r="G98" s="87">
        <v>34</v>
      </c>
    </row>
    <row r="99" spans="1:7" outlineLevel="2" x14ac:dyDescent="0.25">
      <c r="A99" t="s">
        <v>113</v>
      </c>
      <c r="B99" t="s">
        <v>47</v>
      </c>
      <c r="C99" t="s">
        <v>48</v>
      </c>
      <c r="D99" t="s">
        <v>279</v>
      </c>
      <c r="E99" s="87">
        <v>60</v>
      </c>
      <c r="F99" s="87">
        <v>10402.200000000001</v>
      </c>
      <c r="G99" s="87">
        <v>7</v>
      </c>
    </row>
    <row r="100" spans="1:7" outlineLevel="2" collapsed="1" x14ac:dyDescent="0.25">
      <c r="A100" t="s">
        <v>122</v>
      </c>
      <c r="B100" t="s">
        <v>47</v>
      </c>
      <c r="C100" t="s">
        <v>48</v>
      </c>
      <c r="D100" t="s">
        <v>229</v>
      </c>
      <c r="E100" s="87">
        <v>341</v>
      </c>
      <c r="F100" s="87">
        <v>53504</v>
      </c>
      <c r="G100" s="87">
        <v>13</v>
      </c>
    </row>
    <row r="101" spans="1:7" outlineLevel="2" x14ac:dyDescent="0.25">
      <c r="A101" t="s">
        <v>122</v>
      </c>
      <c r="B101" t="s">
        <v>47</v>
      </c>
      <c r="C101" t="s">
        <v>48</v>
      </c>
      <c r="D101" t="s">
        <v>279</v>
      </c>
      <c r="E101" s="87">
        <v>267</v>
      </c>
      <c r="F101" s="87">
        <v>44823.5</v>
      </c>
      <c r="G101" s="87">
        <v>9</v>
      </c>
    </row>
    <row r="102" spans="1:7" outlineLevel="1" x14ac:dyDescent="0.25">
      <c r="B102" s="88" t="s">
        <v>169</v>
      </c>
      <c r="E102" s="87">
        <f>SUBTOTAL(9,E98:E101)</f>
        <v>1561</v>
      </c>
      <c r="F102" s="87">
        <f>SUBTOTAL(9,F98:F101)</f>
        <v>195762.75</v>
      </c>
      <c r="G102" s="87">
        <f>SUBTOTAL(9,G98:G101)</f>
        <v>63</v>
      </c>
    </row>
    <row r="103" spans="1:7" outlineLevel="2" collapsed="1" x14ac:dyDescent="0.25">
      <c r="A103" t="s">
        <v>123</v>
      </c>
      <c r="B103" t="s">
        <v>72</v>
      </c>
      <c r="C103" t="s">
        <v>22</v>
      </c>
      <c r="D103" t="s">
        <v>142</v>
      </c>
      <c r="E103" s="87">
        <v>7121</v>
      </c>
      <c r="F103" s="87">
        <v>195468.9</v>
      </c>
      <c r="G103" s="87">
        <v>55</v>
      </c>
    </row>
    <row r="104" spans="1:7" outlineLevel="1" x14ac:dyDescent="0.25">
      <c r="B104" s="88" t="s">
        <v>166</v>
      </c>
      <c r="E104" s="87">
        <f>SUBTOTAL(9,E103:E103)</f>
        <v>7121</v>
      </c>
      <c r="F104" s="87">
        <f>SUBTOTAL(9,F103:F103)</f>
        <v>195468.9</v>
      </c>
      <c r="G104" s="87">
        <f>SUBTOTAL(9,G103:G103)</f>
        <v>55</v>
      </c>
    </row>
    <row r="105" spans="1:7" outlineLevel="2" x14ac:dyDescent="0.25">
      <c r="A105" t="s">
        <v>86</v>
      </c>
      <c r="B105" t="s">
        <v>49</v>
      </c>
      <c r="C105" t="s">
        <v>50</v>
      </c>
      <c r="D105" t="s">
        <v>173</v>
      </c>
      <c r="E105" s="87">
        <v>8500</v>
      </c>
      <c r="F105" s="87">
        <v>145212.40000000002</v>
      </c>
      <c r="G105" s="87">
        <v>172</v>
      </c>
    </row>
    <row r="106" spans="1:7" outlineLevel="2" x14ac:dyDescent="0.25">
      <c r="A106" t="s">
        <v>86</v>
      </c>
      <c r="B106" t="s">
        <v>49</v>
      </c>
      <c r="C106" t="s">
        <v>50</v>
      </c>
      <c r="D106" t="s">
        <v>271</v>
      </c>
      <c r="E106" s="87">
        <v>1950</v>
      </c>
      <c r="F106" s="87">
        <v>18260.68</v>
      </c>
      <c r="G106" s="87">
        <v>99</v>
      </c>
    </row>
    <row r="107" spans="1:7" outlineLevel="2" x14ac:dyDescent="0.25">
      <c r="A107" t="s">
        <v>86</v>
      </c>
      <c r="B107" t="s">
        <v>49</v>
      </c>
      <c r="C107" t="s">
        <v>50</v>
      </c>
      <c r="D107" t="s">
        <v>141</v>
      </c>
      <c r="E107" s="87">
        <v>1198</v>
      </c>
      <c r="F107" s="87">
        <v>17669</v>
      </c>
      <c r="G107" s="87">
        <v>88</v>
      </c>
    </row>
    <row r="108" spans="1:7" outlineLevel="2" x14ac:dyDescent="0.25">
      <c r="A108" t="s">
        <v>86</v>
      </c>
      <c r="B108" t="s">
        <v>49</v>
      </c>
      <c r="C108" t="s">
        <v>50</v>
      </c>
      <c r="D108" t="s">
        <v>279</v>
      </c>
      <c r="E108" s="87">
        <v>413</v>
      </c>
      <c r="F108" s="87">
        <v>5499.3799999999992</v>
      </c>
      <c r="G108" s="87">
        <v>34</v>
      </c>
    </row>
    <row r="109" spans="1:7" outlineLevel="2" x14ac:dyDescent="0.25">
      <c r="A109" t="s">
        <v>86</v>
      </c>
      <c r="B109" t="s">
        <v>49</v>
      </c>
      <c r="C109" t="s">
        <v>50</v>
      </c>
      <c r="D109" t="s">
        <v>282</v>
      </c>
      <c r="E109" s="87">
        <v>1</v>
      </c>
      <c r="F109" s="87">
        <v>1680</v>
      </c>
      <c r="G109" s="87">
        <v>1</v>
      </c>
    </row>
    <row r="110" spans="1:7" outlineLevel="2" x14ac:dyDescent="0.25">
      <c r="A110" t="s">
        <v>86</v>
      </c>
      <c r="B110" t="s">
        <v>49</v>
      </c>
      <c r="C110" t="s">
        <v>50</v>
      </c>
      <c r="D110" t="s">
        <v>145</v>
      </c>
      <c r="E110" s="87">
        <v>106</v>
      </c>
      <c r="F110" s="87">
        <v>1194</v>
      </c>
      <c r="G110" s="87">
        <v>3</v>
      </c>
    </row>
    <row r="111" spans="1:7" outlineLevel="2" x14ac:dyDescent="0.25">
      <c r="A111" t="s">
        <v>86</v>
      </c>
      <c r="B111" t="s">
        <v>49</v>
      </c>
      <c r="C111" t="s">
        <v>50</v>
      </c>
      <c r="D111" t="s">
        <v>161</v>
      </c>
      <c r="E111" s="87">
        <v>1</v>
      </c>
      <c r="F111" s="87">
        <v>1.4</v>
      </c>
      <c r="G111" s="87">
        <v>1</v>
      </c>
    </row>
    <row r="112" spans="1:7" outlineLevel="1" x14ac:dyDescent="0.25">
      <c r="B112" s="88" t="s">
        <v>174</v>
      </c>
      <c r="E112" s="87">
        <f>SUBTOTAL(9,E105:E111)</f>
        <v>12169</v>
      </c>
      <c r="F112" s="87">
        <f>SUBTOTAL(9,F105:F111)</f>
        <v>189516.86000000002</v>
      </c>
      <c r="G112" s="87">
        <f>SUBTOTAL(9,G105:G111)</f>
        <v>398</v>
      </c>
    </row>
    <row r="113" spans="1:7" outlineLevel="2" x14ac:dyDescent="0.25">
      <c r="A113" t="s">
        <v>94</v>
      </c>
      <c r="B113" t="s">
        <v>39</v>
      </c>
      <c r="C113" t="s">
        <v>40</v>
      </c>
      <c r="D113" t="s">
        <v>269</v>
      </c>
      <c r="E113" s="87">
        <v>1248</v>
      </c>
      <c r="F113" s="87">
        <v>125797.8</v>
      </c>
      <c r="G113" s="87">
        <v>125</v>
      </c>
    </row>
    <row r="114" spans="1:7" outlineLevel="2" x14ac:dyDescent="0.25">
      <c r="A114" t="s">
        <v>94</v>
      </c>
      <c r="B114" t="s">
        <v>39</v>
      </c>
      <c r="C114" t="s">
        <v>40</v>
      </c>
      <c r="D114" t="s">
        <v>280</v>
      </c>
      <c r="E114" s="87">
        <v>384</v>
      </c>
      <c r="F114" s="87">
        <v>17478.96</v>
      </c>
      <c r="G114" s="87">
        <v>6</v>
      </c>
    </row>
    <row r="115" spans="1:7" outlineLevel="2" x14ac:dyDescent="0.25">
      <c r="A115" t="s">
        <v>94</v>
      </c>
      <c r="B115" t="s">
        <v>39</v>
      </c>
      <c r="C115" t="s">
        <v>40</v>
      </c>
      <c r="D115" t="s">
        <v>229</v>
      </c>
      <c r="E115" s="87">
        <v>4</v>
      </c>
      <c r="F115" s="87">
        <v>191.5</v>
      </c>
      <c r="G115" s="87">
        <v>2</v>
      </c>
    </row>
    <row r="116" spans="1:7" outlineLevel="2" x14ac:dyDescent="0.25">
      <c r="A116" t="s">
        <v>94</v>
      </c>
      <c r="B116" t="s">
        <v>39</v>
      </c>
      <c r="C116" t="s">
        <v>40</v>
      </c>
      <c r="D116" t="s">
        <v>144</v>
      </c>
      <c r="E116" s="87">
        <v>5</v>
      </c>
      <c r="F116" s="87">
        <v>144</v>
      </c>
      <c r="G116" s="87">
        <v>1</v>
      </c>
    </row>
    <row r="117" spans="1:7" outlineLevel="1" x14ac:dyDescent="0.25">
      <c r="B117" s="88" t="s">
        <v>175</v>
      </c>
      <c r="E117" s="87">
        <f>SUBTOTAL(9,E113:E116)</f>
        <v>1641</v>
      </c>
      <c r="F117" s="87">
        <f>SUBTOTAL(9,F113:F116)</f>
        <v>143612.26</v>
      </c>
      <c r="G117" s="87">
        <f>SUBTOTAL(9,G113:G116)</f>
        <v>134</v>
      </c>
    </row>
    <row r="118" spans="1:7" outlineLevel="2" x14ac:dyDescent="0.25">
      <c r="A118" t="s">
        <v>105</v>
      </c>
      <c r="B118" t="s">
        <v>43</v>
      </c>
      <c r="C118" t="s">
        <v>44</v>
      </c>
      <c r="D118" t="s">
        <v>173</v>
      </c>
      <c r="E118" s="87">
        <v>3023</v>
      </c>
      <c r="F118" s="87">
        <v>92194.72</v>
      </c>
      <c r="G118" s="87">
        <v>166</v>
      </c>
    </row>
    <row r="119" spans="1:7" outlineLevel="2" x14ac:dyDescent="0.25">
      <c r="A119" t="s">
        <v>105</v>
      </c>
      <c r="B119" t="s">
        <v>43</v>
      </c>
      <c r="C119" t="s">
        <v>44</v>
      </c>
      <c r="D119" t="s">
        <v>271</v>
      </c>
      <c r="E119" s="87">
        <v>1791</v>
      </c>
      <c r="F119" s="87">
        <v>15055.200000000003</v>
      </c>
      <c r="G119" s="87">
        <v>90</v>
      </c>
    </row>
    <row r="120" spans="1:7" outlineLevel="2" collapsed="1" x14ac:dyDescent="0.25">
      <c r="A120" t="s">
        <v>105</v>
      </c>
      <c r="B120" t="s">
        <v>43</v>
      </c>
      <c r="C120" t="s">
        <v>44</v>
      </c>
      <c r="D120" t="s">
        <v>268</v>
      </c>
      <c r="E120" s="87">
        <v>288</v>
      </c>
      <c r="F120" s="87">
        <v>7430.2000000000007</v>
      </c>
      <c r="G120" s="87">
        <v>42</v>
      </c>
    </row>
    <row r="121" spans="1:7" outlineLevel="2" x14ac:dyDescent="0.25">
      <c r="A121" t="s">
        <v>105</v>
      </c>
      <c r="B121" t="s">
        <v>43</v>
      </c>
      <c r="C121" t="s">
        <v>44</v>
      </c>
      <c r="D121" t="s">
        <v>279</v>
      </c>
      <c r="E121" s="87">
        <v>228</v>
      </c>
      <c r="F121" s="87">
        <v>2864.64</v>
      </c>
      <c r="G121" s="87">
        <v>3</v>
      </c>
    </row>
    <row r="122" spans="1:7" outlineLevel="2" x14ac:dyDescent="0.25">
      <c r="A122" t="s">
        <v>105</v>
      </c>
      <c r="B122" t="s">
        <v>43</v>
      </c>
      <c r="C122" t="s">
        <v>44</v>
      </c>
      <c r="D122" t="s">
        <v>282</v>
      </c>
      <c r="E122" s="87">
        <v>10</v>
      </c>
      <c r="F122" s="87">
        <v>965.4</v>
      </c>
      <c r="G122" s="87">
        <v>2</v>
      </c>
    </row>
    <row r="123" spans="1:7" outlineLevel="2" x14ac:dyDescent="0.25">
      <c r="A123" t="s">
        <v>105</v>
      </c>
      <c r="B123" t="s">
        <v>43</v>
      </c>
      <c r="C123" t="s">
        <v>44</v>
      </c>
      <c r="D123" t="s">
        <v>141</v>
      </c>
      <c r="E123" s="87">
        <v>33</v>
      </c>
      <c r="F123" s="87">
        <v>681.5</v>
      </c>
      <c r="G123" s="87">
        <v>7</v>
      </c>
    </row>
    <row r="124" spans="1:7" outlineLevel="2" x14ac:dyDescent="0.25">
      <c r="A124" t="s">
        <v>105</v>
      </c>
      <c r="B124" t="s">
        <v>43</v>
      </c>
      <c r="C124" t="s">
        <v>44</v>
      </c>
      <c r="D124" t="s">
        <v>143</v>
      </c>
      <c r="E124" s="87">
        <v>15</v>
      </c>
      <c r="F124" s="87">
        <v>233</v>
      </c>
      <c r="G124" s="87">
        <v>2</v>
      </c>
    </row>
    <row r="125" spans="1:7" outlineLevel="2" collapsed="1" x14ac:dyDescent="0.25">
      <c r="A125" t="s">
        <v>105</v>
      </c>
      <c r="B125" t="s">
        <v>43</v>
      </c>
      <c r="C125" t="s">
        <v>44</v>
      </c>
      <c r="D125" t="s">
        <v>161</v>
      </c>
      <c r="E125" s="87">
        <v>6</v>
      </c>
      <c r="F125" s="87">
        <v>152</v>
      </c>
      <c r="G125" s="87">
        <v>1</v>
      </c>
    </row>
    <row r="126" spans="1:7" outlineLevel="1" x14ac:dyDescent="0.25">
      <c r="B126" s="88" t="s">
        <v>176</v>
      </c>
      <c r="E126" s="87">
        <f>SUBTOTAL(9,E118:E125)</f>
        <v>5394</v>
      </c>
      <c r="F126" s="87">
        <f>SUBTOTAL(9,F118:F125)</f>
        <v>119576.65999999999</v>
      </c>
      <c r="G126" s="87">
        <f>SUBTOTAL(9,G118:G125)</f>
        <v>313</v>
      </c>
    </row>
    <row r="127" spans="1:7" outlineLevel="2" collapsed="1" x14ac:dyDescent="0.25">
      <c r="A127" t="s">
        <v>101</v>
      </c>
      <c r="B127" t="s">
        <v>56</v>
      </c>
      <c r="C127" t="s">
        <v>22</v>
      </c>
      <c r="D127" t="s">
        <v>280</v>
      </c>
      <c r="E127" s="87">
        <v>1257</v>
      </c>
      <c r="F127" s="87">
        <v>61860.430000000008</v>
      </c>
      <c r="G127" s="87">
        <v>23</v>
      </c>
    </row>
    <row r="128" spans="1:7" outlineLevel="2" x14ac:dyDescent="0.25">
      <c r="A128" t="s">
        <v>101</v>
      </c>
      <c r="B128" t="s">
        <v>56</v>
      </c>
      <c r="C128" t="s">
        <v>22</v>
      </c>
      <c r="D128" t="s">
        <v>156</v>
      </c>
      <c r="E128" s="87">
        <v>1298</v>
      </c>
      <c r="F128" s="87">
        <v>45536.61</v>
      </c>
      <c r="G128" s="87">
        <v>14</v>
      </c>
    </row>
    <row r="129" spans="1:7" outlineLevel="2" x14ac:dyDescent="0.25">
      <c r="A129" t="s">
        <v>101</v>
      </c>
      <c r="B129" t="s">
        <v>56</v>
      </c>
      <c r="C129" t="s">
        <v>22</v>
      </c>
      <c r="D129" t="s">
        <v>144</v>
      </c>
      <c r="E129" s="87">
        <v>36</v>
      </c>
      <c r="F129" s="87">
        <v>3200.6</v>
      </c>
      <c r="G129" s="87">
        <v>2</v>
      </c>
    </row>
    <row r="130" spans="1:7" outlineLevel="2" x14ac:dyDescent="0.25">
      <c r="A130" t="s">
        <v>101</v>
      </c>
      <c r="B130" t="s">
        <v>56</v>
      </c>
      <c r="C130" t="s">
        <v>22</v>
      </c>
      <c r="D130" t="s">
        <v>140</v>
      </c>
      <c r="E130" s="87">
        <v>19</v>
      </c>
      <c r="F130" s="87">
        <v>165.25</v>
      </c>
      <c r="G130" s="87">
        <v>8</v>
      </c>
    </row>
    <row r="131" spans="1:7" outlineLevel="1" x14ac:dyDescent="0.25">
      <c r="B131" s="88" t="s">
        <v>189</v>
      </c>
      <c r="E131" s="87">
        <f>SUBTOTAL(9,E127:E130)</f>
        <v>2610</v>
      </c>
      <c r="F131" s="87">
        <f>SUBTOTAL(9,F127:F130)</f>
        <v>110762.89000000001</v>
      </c>
      <c r="G131" s="87">
        <f>SUBTOTAL(9,G127:G130)</f>
        <v>47</v>
      </c>
    </row>
    <row r="132" spans="1:7" outlineLevel="2" x14ac:dyDescent="0.25">
      <c r="A132" t="s">
        <v>87</v>
      </c>
      <c r="B132" t="s">
        <v>63</v>
      </c>
      <c r="C132" t="s">
        <v>22</v>
      </c>
      <c r="D132" t="s">
        <v>280</v>
      </c>
      <c r="E132" s="87">
        <v>1777</v>
      </c>
      <c r="F132" s="87">
        <v>85723.39</v>
      </c>
      <c r="G132" s="87">
        <v>53</v>
      </c>
    </row>
    <row r="133" spans="1:7" outlineLevel="2" x14ac:dyDescent="0.25">
      <c r="A133" t="s">
        <v>87</v>
      </c>
      <c r="B133" t="s">
        <v>63</v>
      </c>
      <c r="C133" t="s">
        <v>22</v>
      </c>
      <c r="D133" t="s">
        <v>142</v>
      </c>
      <c r="E133" s="87">
        <v>21</v>
      </c>
      <c r="F133" s="87">
        <v>8349</v>
      </c>
      <c r="G133" s="87">
        <v>4</v>
      </c>
    </row>
    <row r="134" spans="1:7" outlineLevel="2" x14ac:dyDescent="0.25">
      <c r="A134" t="s">
        <v>87</v>
      </c>
      <c r="B134" t="s">
        <v>63</v>
      </c>
      <c r="C134" t="s">
        <v>22</v>
      </c>
      <c r="D134" t="s">
        <v>269</v>
      </c>
      <c r="E134" s="87">
        <v>4</v>
      </c>
      <c r="F134" s="87">
        <v>2653</v>
      </c>
      <c r="G134" s="87">
        <v>2</v>
      </c>
    </row>
    <row r="135" spans="1:7" outlineLevel="1" x14ac:dyDescent="0.25">
      <c r="B135" s="88" t="s">
        <v>178</v>
      </c>
      <c r="E135" s="87">
        <f>SUBTOTAL(9,E132:E134)</f>
        <v>1802</v>
      </c>
      <c r="F135" s="87">
        <f>SUBTOTAL(9,F132:F134)</f>
        <v>96725.39</v>
      </c>
      <c r="G135" s="87">
        <f>SUBTOTAL(9,G132:G134)</f>
        <v>59</v>
      </c>
    </row>
    <row r="136" spans="1:7" outlineLevel="2" collapsed="1" x14ac:dyDescent="0.25">
      <c r="A136" t="s">
        <v>88</v>
      </c>
      <c r="B136" t="s">
        <v>57</v>
      </c>
      <c r="C136" t="s">
        <v>58</v>
      </c>
      <c r="D136" t="s">
        <v>283</v>
      </c>
      <c r="E136" s="87">
        <v>2919</v>
      </c>
      <c r="F136" s="87">
        <v>82129</v>
      </c>
      <c r="G136" s="87">
        <v>75</v>
      </c>
    </row>
    <row r="137" spans="1:7" outlineLevel="1" x14ac:dyDescent="0.25">
      <c r="B137" s="88" t="s">
        <v>180</v>
      </c>
      <c r="E137" s="87">
        <f>SUBTOTAL(9,E136:E136)</f>
        <v>2919</v>
      </c>
      <c r="F137" s="87">
        <f>SUBTOTAL(9,F136:F136)</f>
        <v>82129</v>
      </c>
      <c r="G137" s="87">
        <f>SUBTOTAL(9,G136:G136)</f>
        <v>75</v>
      </c>
    </row>
    <row r="138" spans="1:7" outlineLevel="2" x14ac:dyDescent="0.25">
      <c r="A138" t="s">
        <v>110</v>
      </c>
      <c r="B138" t="s">
        <v>64</v>
      </c>
      <c r="C138" t="s">
        <v>65</v>
      </c>
      <c r="D138" t="s">
        <v>282</v>
      </c>
      <c r="E138" s="87">
        <v>817</v>
      </c>
      <c r="F138" s="87">
        <v>62581</v>
      </c>
      <c r="G138" s="87">
        <v>19</v>
      </c>
    </row>
    <row r="139" spans="1:7" outlineLevel="2" collapsed="1" x14ac:dyDescent="0.25">
      <c r="A139" t="s">
        <v>110</v>
      </c>
      <c r="B139" t="s">
        <v>64</v>
      </c>
      <c r="C139" t="s">
        <v>65</v>
      </c>
      <c r="D139" t="s">
        <v>154</v>
      </c>
      <c r="E139" s="87">
        <v>237</v>
      </c>
      <c r="F139" s="87">
        <v>9044</v>
      </c>
      <c r="G139" s="87">
        <v>8</v>
      </c>
    </row>
    <row r="140" spans="1:7" outlineLevel="2" x14ac:dyDescent="0.25">
      <c r="A140" t="s">
        <v>110</v>
      </c>
      <c r="B140" t="s">
        <v>64</v>
      </c>
      <c r="C140" t="s">
        <v>65</v>
      </c>
      <c r="D140" t="s">
        <v>145</v>
      </c>
      <c r="E140" s="87">
        <v>305</v>
      </c>
      <c r="F140" s="87">
        <v>3063.15</v>
      </c>
      <c r="G140" s="87">
        <v>15</v>
      </c>
    </row>
    <row r="141" spans="1:7" outlineLevel="2" collapsed="1" x14ac:dyDescent="0.25">
      <c r="A141" t="s">
        <v>110</v>
      </c>
      <c r="B141" t="s">
        <v>64</v>
      </c>
      <c r="C141" t="s">
        <v>65</v>
      </c>
      <c r="D141" t="s">
        <v>157</v>
      </c>
      <c r="E141" s="87">
        <v>32</v>
      </c>
      <c r="F141" s="87">
        <v>639.5</v>
      </c>
      <c r="G141" s="87">
        <v>3</v>
      </c>
    </row>
    <row r="142" spans="1:7" outlineLevel="2" x14ac:dyDescent="0.25">
      <c r="A142" t="s">
        <v>110</v>
      </c>
      <c r="B142" t="s">
        <v>64</v>
      </c>
      <c r="C142" t="s">
        <v>65</v>
      </c>
      <c r="D142" t="s">
        <v>141</v>
      </c>
      <c r="E142" s="87">
        <v>11</v>
      </c>
      <c r="F142" s="87">
        <v>158.30000000000001</v>
      </c>
      <c r="G142" s="87">
        <v>6</v>
      </c>
    </row>
    <row r="143" spans="1:7" outlineLevel="1" x14ac:dyDescent="0.25">
      <c r="B143" s="88" t="s">
        <v>188</v>
      </c>
      <c r="E143" s="87">
        <f>SUBTOTAL(9,E138:E142)</f>
        <v>1402</v>
      </c>
      <c r="F143" s="87">
        <f>SUBTOTAL(9,F138:F142)</f>
        <v>75485.95</v>
      </c>
      <c r="G143" s="87">
        <f>SUBTOTAL(9,G138:G142)</f>
        <v>51</v>
      </c>
    </row>
    <row r="144" spans="1:7" outlineLevel="2" x14ac:dyDescent="0.25">
      <c r="A144" t="s">
        <v>286</v>
      </c>
      <c r="B144" t="s">
        <v>287</v>
      </c>
      <c r="C144" t="s">
        <v>288</v>
      </c>
      <c r="D144" t="s">
        <v>144</v>
      </c>
      <c r="E144" s="87">
        <v>1402</v>
      </c>
      <c r="F144" s="87">
        <v>74587.199999999997</v>
      </c>
      <c r="G144" s="87">
        <v>70</v>
      </c>
    </row>
    <row r="145" spans="1:7" outlineLevel="1" x14ac:dyDescent="0.25">
      <c r="B145" s="88" t="s">
        <v>289</v>
      </c>
      <c r="E145" s="87">
        <f>SUBTOTAL(9,E144:E144)</f>
        <v>1402</v>
      </c>
      <c r="F145" s="87">
        <f>SUBTOTAL(9,F144:F144)</f>
        <v>74587.199999999997</v>
      </c>
      <c r="G145" s="87">
        <f>SUBTOTAL(9,G144:G144)</f>
        <v>70</v>
      </c>
    </row>
    <row r="146" spans="1:7" outlineLevel="2" collapsed="1" x14ac:dyDescent="0.25">
      <c r="A146" t="s">
        <v>91</v>
      </c>
      <c r="B146" t="s">
        <v>81</v>
      </c>
      <c r="C146" t="s">
        <v>25</v>
      </c>
      <c r="D146" t="s">
        <v>279</v>
      </c>
      <c r="E146" s="87">
        <v>158</v>
      </c>
      <c r="F146" s="87">
        <v>67509.09</v>
      </c>
      <c r="G146" s="87">
        <v>28</v>
      </c>
    </row>
    <row r="147" spans="1:7" outlineLevel="1" x14ac:dyDescent="0.25">
      <c r="B147" s="88" t="s">
        <v>179</v>
      </c>
      <c r="E147" s="87">
        <f>SUBTOTAL(9,E146:E146)</f>
        <v>158</v>
      </c>
      <c r="F147" s="87">
        <f>SUBTOTAL(9,F146:F146)</f>
        <v>67509.09</v>
      </c>
      <c r="G147" s="87">
        <f>SUBTOTAL(9,G146:G146)</f>
        <v>28</v>
      </c>
    </row>
    <row r="148" spans="1:7" outlineLevel="2" x14ac:dyDescent="0.25">
      <c r="A148" t="s">
        <v>119</v>
      </c>
      <c r="B148" t="s">
        <v>290</v>
      </c>
      <c r="C148" t="s">
        <v>66</v>
      </c>
      <c r="D148" t="s">
        <v>267</v>
      </c>
      <c r="E148" s="87">
        <v>5118</v>
      </c>
      <c r="F148" s="87">
        <v>56865.649999999994</v>
      </c>
      <c r="G148" s="87">
        <v>161</v>
      </c>
    </row>
    <row r="149" spans="1:7" outlineLevel="2" x14ac:dyDescent="0.25">
      <c r="A149" t="s">
        <v>119</v>
      </c>
      <c r="B149" t="s">
        <v>290</v>
      </c>
      <c r="C149" t="s">
        <v>66</v>
      </c>
      <c r="D149" t="s">
        <v>162</v>
      </c>
      <c r="E149" s="87">
        <v>3</v>
      </c>
      <c r="F149" s="87">
        <v>258</v>
      </c>
      <c r="G149" s="87">
        <v>2</v>
      </c>
    </row>
    <row r="150" spans="1:7" outlineLevel="2" x14ac:dyDescent="0.25">
      <c r="A150" t="s">
        <v>136</v>
      </c>
      <c r="B150" t="s">
        <v>290</v>
      </c>
      <c r="C150" t="s">
        <v>66</v>
      </c>
      <c r="D150" t="s">
        <v>279</v>
      </c>
      <c r="E150" s="87">
        <v>133</v>
      </c>
      <c r="F150" s="87">
        <v>1363</v>
      </c>
      <c r="G150" s="87">
        <v>4</v>
      </c>
    </row>
    <row r="151" spans="1:7" outlineLevel="2" x14ac:dyDescent="0.25">
      <c r="A151" t="s">
        <v>136</v>
      </c>
      <c r="B151" t="s">
        <v>290</v>
      </c>
      <c r="C151" t="s">
        <v>66</v>
      </c>
      <c r="D151" t="s">
        <v>161</v>
      </c>
      <c r="E151" s="87">
        <v>50</v>
      </c>
      <c r="F151" s="87">
        <v>1006.5</v>
      </c>
      <c r="G151" s="87">
        <v>1</v>
      </c>
    </row>
    <row r="152" spans="1:7" outlineLevel="1" x14ac:dyDescent="0.25">
      <c r="B152" s="88" t="s">
        <v>291</v>
      </c>
      <c r="E152" s="87">
        <f>SUBTOTAL(9,E148:E151)</f>
        <v>5304</v>
      </c>
      <c r="F152" s="87">
        <f>SUBTOTAL(9,F148:F151)</f>
        <v>59493.149999999994</v>
      </c>
      <c r="G152" s="87">
        <f>SUBTOTAL(9,G148:G151)</f>
        <v>168</v>
      </c>
    </row>
    <row r="153" spans="1:7" outlineLevel="2" x14ac:dyDescent="0.25">
      <c r="A153" t="s">
        <v>85</v>
      </c>
      <c r="B153" t="s">
        <v>45</v>
      </c>
      <c r="C153" t="s">
        <v>46</v>
      </c>
      <c r="D153" t="s">
        <v>282</v>
      </c>
      <c r="E153" s="87">
        <v>113</v>
      </c>
      <c r="F153" s="87">
        <v>48886.6</v>
      </c>
      <c r="G153" s="87">
        <v>23</v>
      </c>
    </row>
    <row r="154" spans="1:7" outlineLevel="1" x14ac:dyDescent="0.25">
      <c r="B154" s="88" t="s">
        <v>170</v>
      </c>
      <c r="E154" s="87">
        <f>SUBTOTAL(9,E153:E153)</f>
        <v>113</v>
      </c>
      <c r="F154" s="87">
        <f>SUBTOTAL(9,F153:F153)</f>
        <v>48886.6</v>
      </c>
      <c r="G154" s="87">
        <f>SUBTOTAL(9,G153:G153)</f>
        <v>23</v>
      </c>
    </row>
    <row r="155" spans="1:7" outlineLevel="2" x14ac:dyDescent="0.25">
      <c r="A155" t="s">
        <v>120</v>
      </c>
      <c r="B155" t="s">
        <v>61</v>
      </c>
      <c r="C155" t="s">
        <v>62</v>
      </c>
      <c r="D155" t="s">
        <v>149</v>
      </c>
      <c r="E155" s="87">
        <v>35</v>
      </c>
      <c r="F155" s="87">
        <v>18068</v>
      </c>
      <c r="G155" s="87">
        <v>5</v>
      </c>
    </row>
    <row r="156" spans="1:7" outlineLevel="2" x14ac:dyDescent="0.25">
      <c r="A156" t="s">
        <v>120</v>
      </c>
      <c r="B156" t="s">
        <v>61</v>
      </c>
      <c r="C156" t="s">
        <v>62</v>
      </c>
      <c r="D156" t="s">
        <v>279</v>
      </c>
      <c r="E156" s="87">
        <v>15</v>
      </c>
      <c r="F156" s="87">
        <v>11070</v>
      </c>
      <c r="G156" s="87">
        <v>2</v>
      </c>
    </row>
    <row r="157" spans="1:7" outlineLevel="2" x14ac:dyDescent="0.25">
      <c r="A157" t="s">
        <v>120</v>
      </c>
      <c r="B157" t="s">
        <v>61</v>
      </c>
      <c r="C157" t="s">
        <v>62</v>
      </c>
      <c r="D157" t="s">
        <v>148</v>
      </c>
      <c r="E157" s="87">
        <v>1</v>
      </c>
      <c r="F157" s="87">
        <v>869</v>
      </c>
      <c r="G157" s="87">
        <v>1</v>
      </c>
    </row>
    <row r="158" spans="1:7" outlineLevel="1" x14ac:dyDescent="0.25">
      <c r="B158" s="88" t="s">
        <v>210</v>
      </c>
      <c r="E158" s="87">
        <f>SUBTOTAL(9,E155:E157)</f>
        <v>51</v>
      </c>
      <c r="F158" s="87">
        <f>SUBTOTAL(9,F155:F157)</f>
        <v>30007</v>
      </c>
      <c r="G158" s="87">
        <f>SUBTOTAL(9,G155:G157)</f>
        <v>8</v>
      </c>
    </row>
    <row r="159" spans="1:7" outlineLevel="2" x14ac:dyDescent="0.25">
      <c r="A159" t="s">
        <v>292</v>
      </c>
      <c r="B159" t="s">
        <v>293</v>
      </c>
      <c r="C159" t="s">
        <v>239</v>
      </c>
      <c r="D159" t="s">
        <v>154</v>
      </c>
      <c r="E159" s="87">
        <v>646</v>
      </c>
      <c r="F159" s="87">
        <v>24858.510000000002</v>
      </c>
      <c r="G159" s="87">
        <v>13</v>
      </c>
    </row>
    <row r="160" spans="1:7" outlineLevel="2" x14ac:dyDescent="0.25">
      <c r="A160" t="s">
        <v>292</v>
      </c>
      <c r="B160" t="s">
        <v>293</v>
      </c>
      <c r="C160" t="s">
        <v>239</v>
      </c>
      <c r="D160" t="s">
        <v>283</v>
      </c>
      <c r="E160" s="87">
        <v>371</v>
      </c>
      <c r="F160" s="87">
        <v>4828</v>
      </c>
      <c r="G160" s="87">
        <v>5</v>
      </c>
    </row>
    <row r="161" spans="1:7" outlineLevel="1" x14ac:dyDescent="0.25">
      <c r="B161" s="88" t="s">
        <v>294</v>
      </c>
      <c r="E161" s="87">
        <f>SUBTOTAL(9,E159:E160)</f>
        <v>1017</v>
      </c>
      <c r="F161" s="87">
        <f>SUBTOTAL(9,F159:F160)</f>
        <v>29686.510000000002</v>
      </c>
      <c r="G161" s="87">
        <f>SUBTOTAL(9,G159:G160)</f>
        <v>18</v>
      </c>
    </row>
    <row r="162" spans="1:7" outlineLevel="2" collapsed="1" x14ac:dyDescent="0.25">
      <c r="A162" t="s">
        <v>295</v>
      </c>
      <c r="B162" t="s">
        <v>234</v>
      </c>
      <c r="C162" t="s">
        <v>70</v>
      </c>
      <c r="D162" t="s">
        <v>279</v>
      </c>
      <c r="E162" s="87">
        <v>49</v>
      </c>
      <c r="F162" s="87">
        <v>785.5</v>
      </c>
      <c r="G162" s="87">
        <v>7</v>
      </c>
    </row>
    <row r="163" spans="1:7" outlineLevel="2" x14ac:dyDescent="0.25">
      <c r="A163" t="s">
        <v>296</v>
      </c>
      <c r="B163" t="s">
        <v>234</v>
      </c>
      <c r="C163" t="s">
        <v>70</v>
      </c>
      <c r="D163" t="s">
        <v>162</v>
      </c>
      <c r="E163" s="87">
        <v>45</v>
      </c>
      <c r="F163" s="87">
        <v>220</v>
      </c>
      <c r="G163" s="87">
        <v>1</v>
      </c>
    </row>
    <row r="164" spans="1:7" outlineLevel="2" collapsed="1" x14ac:dyDescent="0.25">
      <c r="A164" t="s">
        <v>297</v>
      </c>
      <c r="B164" t="s">
        <v>234</v>
      </c>
      <c r="C164" t="s">
        <v>70</v>
      </c>
      <c r="D164" t="s">
        <v>279</v>
      </c>
      <c r="E164" s="87">
        <v>314</v>
      </c>
      <c r="F164" s="87">
        <v>6459.9500000000007</v>
      </c>
      <c r="G164" s="87">
        <v>86</v>
      </c>
    </row>
    <row r="165" spans="1:7" outlineLevel="2" x14ac:dyDescent="0.25">
      <c r="A165" t="s">
        <v>297</v>
      </c>
      <c r="B165" t="s">
        <v>234</v>
      </c>
      <c r="C165" t="s">
        <v>70</v>
      </c>
      <c r="D165" t="s">
        <v>281</v>
      </c>
      <c r="E165" s="87">
        <v>2</v>
      </c>
      <c r="F165" s="87">
        <v>371</v>
      </c>
      <c r="G165" s="87">
        <v>2</v>
      </c>
    </row>
    <row r="166" spans="1:7" outlineLevel="2" x14ac:dyDescent="0.25">
      <c r="A166" t="s">
        <v>121</v>
      </c>
      <c r="B166" t="s">
        <v>234</v>
      </c>
      <c r="C166" t="s">
        <v>70</v>
      </c>
      <c r="D166" t="s">
        <v>279</v>
      </c>
      <c r="E166" s="87">
        <v>1036</v>
      </c>
      <c r="F166" s="87">
        <v>21636.180000000004</v>
      </c>
      <c r="G166" s="87">
        <v>143</v>
      </c>
    </row>
    <row r="167" spans="1:7" outlineLevel="2" x14ac:dyDescent="0.25">
      <c r="A167" t="s">
        <v>121</v>
      </c>
      <c r="B167" t="s">
        <v>234</v>
      </c>
      <c r="C167" t="s">
        <v>70</v>
      </c>
      <c r="D167" t="s">
        <v>161</v>
      </c>
      <c r="E167" s="87">
        <v>2</v>
      </c>
      <c r="F167" s="87">
        <v>7</v>
      </c>
      <c r="G167" s="87">
        <v>1</v>
      </c>
    </row>
    <row r="168" spans="1:7" outlineLevel="1" x14ac:dyDescent="0.25">
      <c r="B168" s="88" t="s">
        <v>235</v>
      </c>
      <c r="E168" s="87">
        <f>SUBTOTAL(9,E162:E167)</f>
        <v>1448</v>
      </c>
      <c r="F168" s="87">
        <f>SUBTOTAL(9,F162:F167)</f>
        <v>29479.630000000005</v>
      </c>
      <c r="G168" s="87">
        <f>SUBTOTAL(9,G162:G167)</f>
        <v>240</v>
      </c>
    </row>
    <row r="169" spans="1:7" outlineLevel="2" x14ac:dyDescent="0.25">
      <c r="A169" t="s">
        <v>108</v>
      </c>
      <c r="B169" t="s">
        <v>67</v>
      </c>
      <c r="C169" t="s">
        <v>68</v>
      </c>
      <c r="D169" t="s">
        <v>145</v>
      </c>
      <c r="E169" s="87">
        <v>2446</v>
      </c>
      <c r="F169" s="87">
        <v>28307.190000000002</v>
      </c>
      <c r="G169" s="87">
        <v>121</v>
      </c>
    </row>
    <row r="170" spans="1:7" outlineLevel="2" x14ac:dyDescent="0.25">
      <c r="A170" t="s">
        <v>108</v>
      </c>
      <c r="B170" t="s">
        <v>67</v>
      </c>
      <c r="C170" t="s">
        <v>68</v>
      </c>
      <c r="D170" t="s">
        <v>227</v>
      </c>
      <c r="E170" s="87">
        <v>11</v>
      </c>
      <c r="F170" s="87">
        <v>759.5</v>
      </c>
      <c r="G170" s="87">
        <v>2</v>
      </c>
    </row>
    <row r="171" spans="1:7" outlineLevel="1" x14ac:dyDescent="0.25">
      <c r="B171" s="88" t="s">
        <v>186</v>
      </c>
      <c r="E171" s="87">
        <f>SUBTOTAL(9,E169:E170)</f>
        <v>2457</v>
      </c>
      <c r="F171" s="87">
        <f>SUBTOTAL(9,F169:F170)</f>
        <v>29066.690000000002</v>
      </c>
      <c r="G171" s="87">
        <f>SUBTOTAL(9,G169:G170)</f>
        <v>123</v>
      </c>
    </row>
    <row r="172" spans="1:7" outlineLevel="2" x14ac:dyDescent="0.25">
      <c r="A172" t="s">
        <v>89</v>
      </c>
      <c r="B172" t="s">
        <v>73</v>
      </c>
      <c r="C172" t="s">
        <v>74</v>
      </c>
      <c r="D172" t="s">
        <v>154</v>
      </c>
      <c r="E172" s="87">
        <v>584</v>
      </c>
      <c r="F172" s="87">
        <v>15039.06</v>
      </c>
      <c r="G172" s="87">
        <v>9</v>
      </c>
    </row>
    <row r="173" spans="1:7" outlineLevel="2" collapsed="1" x14ac:dyDescent="0.25">
      <c r="A173" t="s">
        <v>89</v>
      </c>
      <c r="B173" t="s">
        <v>73</v>
      </c>
      <c r="C173" t="s">
        <v>74</v>
      </c>
      <c r="D173" t="s">
        <v>228</v>
      </c>
      <c r="E173" s="87">
        <v>37</v>
      </c>
      <c r="F173" s="87">
        <v>13278</v>
      </c>
      <c r="G173" s="87">
        <v>2</v>
      </c>
    </row>
    <row r="174" spans="1:7" outlineLevel="1" x14ac:dyDescent="0.25">
      <c r="B174" s="88" t="s">
        <v>183</v>
      </c>
      <c r="E174" s="87">
        <f>SUBTOTAL(9,E172:E173)</f>
        <v>621</v>
      </c>
      <c r="F174" s="87">
        <f>SUBTOTAL(9,F172:F173)</f>
        <v>28317.059999999998</v>
      </c>
      <c r="G174" s="87">
        <f>SUBTOTAL(9,G172:G173)</f>
        <v>11</v>
      </c>
    </row>
    <row r="175" spans="1:7" outlineLevel="2" x14ac:dyDescent="0.25">
      <c r="A175" t="s">
        <v>244</v>
      </c>
      <c r="B175" t="s">
        <v>245</v>
      </c>
      <c r="C175" t="s">
        <v>24</v>
      </c>
      <c r="D175" t="s">
        <v>228</v>
      </c>
      <c r="E175" s="87">
        <v>101</v>
      </c>
      <c r="F175" s="87">
        <v>14630.5</v>
      </c>
      <c r="G175" s="87">
        <v>31</v>
      </c>
    </row>
    <row r="176" spans="1:7" outlineLevel="2" collapsed="1" x14ac:dyDescent="0.25">
      <c r="A176" t="s">
        <v>244</v>
      </c>
      <c r="B176" t="s">
        <v>245</v>
      </c>
      <c r="C176" t="s">
        <v>24</v>
      </c>
      <c r="D176" t="s">
        <v>281</v>
      </c>
      <c r="E176" s="87">
        <v>11</v>
      </c>
      <c r="F176" s="87">
        <v>6864</v>
      </c>
      <c r="G176" s="87">
        <v>1</v>
      </c>
    </row>
    <row r="177" spans="1:7" outlineLevel="2" x14ac:dyDescent="0.25">
      <c r="A177" t="s">
        <v>244</v>
      </c>
      <c r="B177" t="s">
        <v>245</v>
      </c>
      <c r="C177" t="s">
        <v>24</v>
      </c>
      <c r="D177" t="s">
        <v>279</v>
      </c>
      <c r="E177" s="87">
        <v>179</v>
      </c>
      <c r="F177" s="87">
        <v>6794.9</v>
      </c>
      <c r="G177" s="87">
        <v>9</v>
      </c>
    </row>
    <row r="178" spans="1:7" outlineLevel="1" x14ac:dyDescent="0.25">
      <c r="B178" s="88" t="s">
        <v>246</v>
      </c>
      <c r="E178" s="87">
        <f>SUBTOTAL(9,E175:E177)</f>
        <v>291</v>
      </c>
      <c r="F178" s="87">
        <f>SUBTOTAL(9,F175:F177)</f>
        <v>28289.4</v>
      </c>
      <c r="G178" s="87">
        <f>SUBTOTAL(9,G175:G177)</f>
        <v>41</v>
      </c>
    </row>
    <row r="179" spans="1:7" outlineLevel="2" collapsed="1" x14ac:dyDescent="0.25">
      <c r="A179" t="s">
        <v>97</v>
      </c>
      <c r="B179" t="s">
        <v>83</v>
      </c>
      <c r="C179" t="s">
        <v>84</v>
      </c>
      <c r="D179" t="s">
        <v>269</v>
      </c>
      <c r="E179" s="87">
        <v>290</v>
      </c>
      <c r="F179" s="87">
        <v>19778</v>
      </c>
      <c r="G179" s="87">
        <v>17</v>
      </c>
    </row>
    <row r="180" spans="1:7" outlineLevel="2" x14ac:dyDescent="0.25">
      <c r="A180" t="s">
        <v>97</v>
      </c>
      <c r="B180" t="s">
        <v>83</v>
      </c>
      <c r="C180" t="s">
        <v>84</v>
      </c>
      <c r="D180" t="s">
        <v>144</v>
      </c>
      <c r="E180" s="87">
        <v>7</v>
      </c>
      <c r="F180" s="87">
        <v>3460</v>
      </c>
      <c r="G180" s="87">
        <v>2</v>
      </c>
    </row>
    <row r="181" spans="1:7" outlineLevel="2" x14ac:dyDescent="0.25">
      <c r="A181" t="s">
        <v>97</v>
      </c>
      <c r="B181" t="s">
        <v>83</v>
      </c>
      <c r="C181" t="s">
        <v>84</v>
      </c>
      <c r="D181" t="s">
        <v>283</v>
      </c>
      <c r="E181" s="87">
        <v>232</v>
      </c>
      <c r="F181" s="87">
        <v>3229</v>
      </c>
      <c r="G181" s="87">
        <v>3</v>
      </c>
    </row>
    <row r="182" spans="1:7" outlineLevel="2" x14ac:dyDescent="0.25">
      <c r="A182" t="s">
        <v>97</v>
      </c>
      <c r="B182" t="s">
        <v>83</v>
      </c>
      <c r="C182" t="s">
        <v>84</v>
      </c>
      <c r="D182" t="s">
        <v>162</v>
      </c>
      <c r="E182" s="87">
        <v>1</v>
      </c>
      <c r="F182" s="87">
        <v>52</v>
      </c>
      <c r="G182" s="87">
        <v>1</v>
      </c>
    </row>
    <row r="183" spans="1:7" outlineLevel="1" x14ac:dyDescent="0.25">
      <c r="B183" s="88" t="s">
        <v>177</v>
      </c>
      <c r="E183" s="87">
        <f>SUBTOTAL(9,E179:E182)</f>
        <v>530</v>
      </c>
      <c r="F183" s="87">
        <f>SUBTOTAL(9,F179:F182)</f>
        <v>26519</v>
      </c>
      <c r="G183" s="87">
        <f>SUBTOTAL(9,G179:G182)</f>
        <v>23</v>
      </c>
    </row>
    <row r="184" spans="1:7" outlineLevel="2" x14ac:dyDescent="0.25">
      <c r="A184" t="s">
        <v>298</v>
      </c>
      <c r="B184" t="s">
        <v>53</v>
      </c>
      <c r="C184" t="s">
        <v>54</v>
      </c>
      <c r="D184" t="s">
        <v>279</v>
      </c>
      <c r="E184" s="87">
        <v>15</v>
      </c>
      <c r="F184" s="87">
        <v>9734</v>
      </c>
      <c r="G184" s="87">
        <v>5</v>
      </c>
    </row>
    <row r="185" spans="1:7" outlineLevel="2" collapsed="1" x14ac:dyDescent="0.25">
      <c r="A185" t="s">
        <v>106</v>
      </c>
      <c r="B185" t="s">
        <v>53</v>
      </c>
      <c r="C185" t="s">
        <v>54</v>
      </c>
      <c r="D185" t="s">
        <v>148</v>
      </c>
      <c r="E185" s="87">
        <v>1577</v>
      </c>
      <c r="F185" s="87">
        <v>15632.9</v>
      </c>
      <c r="G185" s="87">
        <v>25</v>
      </c>
    </row>
    <row r="186" spans="1:7" outlineLevel="1" x14ac:dyDescent="0.25">
      <c r="B186" s="88" t="s">
        <v>182</v>
      </c>
      <c r="E186" s="87">
        <f>SUBTOTAL(9,E184:E185)</f>
        <v>1592</v>
      </c>
      <c r="F186" s="87">
        <f>SUBTOTAL(9,F184:F185)</f>
        <v>25366.9</v>
      </c>
      <c r="G186" s="87">
        <f>SUBTOTAL(9,G184:G185)</f>
        <v>30</v>
      </c>
    </row>
    <row r="187" spans="1:7" outlineLevel="2" collapsed="1" x14ac:dyDescent="0.25">
      <c r="A187" t="s">
        <v>128</v>
      </c>
      <c r="B187" t="s">
        <v>129</v>
      </c>
      <c r="C187" t="s">
        <v>22</v>
      </c>
      <c r="D187" t="s">
        <v>142</v>
      </c>
      <c r="E187" s="87">
        <v>56</v>
      </c>
      <c r="F187" s="87">
        <v>22846.45</v>
      </c>
      <c r="G187" s="87">
        <v>18</v>
      </c>
    </row>
    <row r="188" spans="1:7" outlineLevel="1" x14ac:dyDescent="0.25">
      <c r="B188" s="88" t="s">
        <v>181</v>
      </c>
      <c r="E188" s="87">
        <f>SUBTOTAL(9,E187:E187)</f>
        <v>56</v>
      </c>
      <c r="F188" s="87">
        <f>SUBTOTAL(9,F187:F187)</f>
        <v>22846.45</v>
      </c>
      <c r="G188" s="87">
        <f>SUBTOTAL(9,G187:G187)</f>
        <v>18</v>
      </c>
    </row>
    <row r="189" spans="1:7" outlineLevel="2" x14ac:dyDescent="0.25">
      <c r="A189" t="s">
        <v>99</v>
      </c>
      <c r="B189" t="s">
        <v>77</v>
      </c>
      <c r="C189" t="s">
        <v>66</v>
      </c>
      <c r="D189" t="s">
        <v>267</v>
      </c>
      <c r="E189" s="87">
        <v>2310</v>
      </c>
      <c r="F189" s="87">
        <v>21997.95</v>
      </c>
      <c r="G189" s="87">
        <v>74</v>
      </c>
    </row>
    <row r="190" spans="1:7" outlineLevel="2" collapsed="1" x14ac:dyDescent="0.25">
      <c r="A190" t="s">
        <v>99</v>
      </c>
      <c r="B190" t="s">
        <v>77</v>
      </c>
      <c r="C190" t="s">
        <v>66</v>
      </c>
      <c r="D190" t="s">
        <v>157</v>
      </c>
      <c r="E190" s="87">
        <v>61</v>
      </c>
      <c r="F190" s="87">
        <v>208.3</v>
      </c>
      <c r="G190" s="87">
        <v>15</v>
      </c>
    </row>
    <row r="191" spans="1:7" outlineLevel="1" x14ac:dyDescent="0.25">
      <c r="B191" s="88" t="s">
        <v>184</v>
      </c>
      <c r="E191" s="87">
        <f>SUBTOTAL(9,E189:E190)</f>
        <v>2371</v>
      </c>
      <c r="F191" s="87">
        <f>SUBTOTAL(9,F189:F190)</f>
        <v>22206.25</v>
      </c>
      <c r="G191" s="87">
        <f>SUBTOTAL(9,G189:G190)</f>
        <v>89</v>
      </c>
    </row>
    <row r="192" spans="1:7" outlineLevel="2" x14ac:dyDescent="0.25">
      <c r="A192" t="s">
        <v>132</v>
      </c>
      <c r="B192" t="s">
        <v>133</v>
      </c>
      <c r="C192" t="s">
        <v>48</v>
      </c>
      <c r="D192" t="s">
        <v>229</v>
      </c>
      <c r="E192" s="87">
        <v>286</v>
      </c>
      <c r="F192" s="87">
        <v>9390</v>
      </c>
      <c r="G192" s="87">
        <v>4</v>
      </c>
    </row>
    <row r="193" spans="1:7" outlineLevel="2" x14ac:dyDescent="0.25">
      <c r="A193" t="s">
        <v>132</v>
      </c>
      <c r="B193" t="s">
        <v>133</v>
      </c>
      <c r="C193" t="s">
        <v>48</v>
      </c>
      <c r="D193" t="s">
        <v>141</v>
      </c>
      <c r="E193" s="87">
        <v>367</v>
      </c>
      <c r="F193" s="87">
        <v>8705</v>
      </c>
      <c r="G193" s="87">
        <v>3</v>
      </c>
    </row>
    <row r="194" spans="1:7" outlineLevel="1" x14ac:dyDescent="0.25">
      <c r="B194" s="88" t="s">
        <v>187</v>
      </c>
      <c r="E194" s="87">
        <f>SUBTOTAL(9,E192:E193)</f>
        <v>653</v>
      </c>
      <c r="F194" s="87">
        <f>SUBTOTAL(9,F192:F193)</f>
        <v>18095</v>
      </c>
      <c r="G194" s="87">
        <f>SUBTOTAL(9,G192:G193)</f>
        <v>7</v>
      </c>
    </row>
    <row r="195" spans="1:7" outlineLevel="2" collapsed="1" x14ac:dyDescent="0.25">
      <c r="A195" t="s">
        <v>240</v>
      </c>
      <c r="B195" t="s">
        <v>241</v>
      </c>
      <c r="C195" t="s">
        <v>242</v>
      </c>
      <c r="D195" t="s">
        <v>269</v>
      </c>
      <c r="E195" s="87">
        <v>15</v>
      </c>
      <c r="F195" s="87">
        <v>6927</v>
      </c>
      <c r="G195" s="87">
        <v>11</v>
      </c>
    </row>
    <row r="196" spans="1:7" outlineLevel="2" x14ac:dyDescent="0.25">
      <c r="A196" t="s">
        <v>240</v>
      </c>
      <c r="B196" t="s">
        <v>241</v>
      </c>
      <c r="C196" t="s">
        <v>242</v>
      </c>
      <c r="D196" t="s">
        <v>152</v>
      </c>
      <c r="E196" s="87">
        <v>10</v>
      </c>
      <c r="F196" s="87">
        <v>4505</v>
      </c>
      <c r="G196" s="87">
        <v>2</v>
      </c>
    </row>
    <row r="197" spans="1:7" outlineLevel="1" x14ac:dyDescent="0.25">
      <c r="B197" s="88" t="s">
        <v>243</v>
      </c>
      <c r="E197" s="87">
        <f>SUBTOTAL(9,E195:E196)</f>
        <v>25</v>
      </c>
      <c r="F197" s="87">
        <f>SUBTOTAL(9,F195:F196)</f>
        <v>11432</v>
      </c>
      <c r="G197" s="87">
        <f>SUBTOTAL(9,G195:G196)</f>
        <v>13</v>
      </c>
    </row>
    <row r="198" spans="1:7" outlineLevel="2" x14ac:dyDescent="0.25">
      <c r="A198" t="s">
        <v>134</v>
      </c>
      <c r="B198" t="s">
        <v>135</v>
      </c>
      <c r="C198" t="s">
        <v>36</v>
      </c>
      <c r="D198" t="s">
        <v>149</v>
      </c>
      <c r="E198" s="87">
        <v>10</v>
      </c>
      <c r="F198" s="87">
        <v>10597</v>
      </c>
      <c r="G198" s="87">
        <v>7</v>
      </c>
    </row>
    <row r="199" spans="1:7" outlineLevel="2" collapsed="1" x14ac:dyDescent="0.25">
      <c r="A199" t="s">
        <v>134</v>
      </c>
      <c r="B199" t="s">
        <v>135</v>
      </c>
      <c r="C199" t="s">
        <v>36</v>
      </c>
      <c r="D199" t="s">
        <v>153</v>
      </c>
      <c r="E199" s="87">
        <v>1</v>
      </c>
      <c r="F199" s="87">
        <v>160</v>
      </c>
      <c r="G199" s="87">
        <v>1</v>
      </c>
    </row>
    <row r="200" spans="1:7" outlineLevel="1" x14ac:dyDescent="0.25">
      <c r="B200" s="88" t="s">
        <v>211</v>
      </c>
      <c r="E200" s="87">
        <f>SUBTOTAL(9,E198:E199)</f>
        <v>11</v>
      </c>
      <c r="F200" s="87">
        <f>SUBTOTAL(9,F198:F199)</f>
        <v>10757</v>
      </c>
      <c r="G200" s="87">
        <f>SUBTOTAL(9,G198:G199)</f>
        <v>8</v>
      </c>
    </row>
    <row r="201" spans="1:7" outlineLevel="2" x14ac:dyDescent="0.25">
      <c r="A201" t="s">
        <v>299</v>
      </c>
      <c r="B201" t="s">
        <v>300</v>
      </c>
      <c r="C201" t="s">
        <v>301</v>
      </c>
      <c r="D201" t="s">
        <v>269</v>
      </c>
      <c r="E201" s="87">
        <v>112</v>
      </c>
      <c r="F201" s="87">
        <v>9860</v>
      </c>
      <c r="G201" s="87">
        <v>5</v>
      </c>
    </row>
    <row r="202" spans="1:7" outlineLevel="2" x14ac:dyDescent="0.25">
      <c r="A202" t="s">
        <v>299</v>
      </c>
      <c r="B202" t="s">
        <v>300</v>
      </c>
      <c r="C202" t="s">
        <v>301</v>
      </c>
      <c r="D202" t="s">
        <v>142</v>
      </c>
      <c r="E202" s="87">
        <v>4</v>
      </c>
      <c r="F202" s="87">
        <v>816</v>
      </c>
      <c r="G202" s="87">
        <v>3</v>
      </c>
    </row>
    <row r="203" spans="1:7" outlineLevel="1" x14ac:dyDescent="0.25">
      <c r="B203" s="88" t="s">
        <v>302</v>
      </c>
      <c r="E203" s="87">
        <f>SUBTOTAL(9,E201:E202)</f>
        <v>116</v>
      </c>
      <c r="F203" s="87">
        <f>SUBTOTAL(9,F201:F202)</f>
        <v>10676</v>
      </c>
      <c r="G203" s="87">
        <f>SUBTOTAL(9,G201:G202)</f>
        <v>8</v>
      </c>
    </row>
    <row r="204" spans="1:7" outlineLevel="2" x14ac:dyDescent="0.25">
      <c r="A204" t="s">
        <v>303</v>
      </c>
      <c r="B204" t="s">
        <v>231</v>
      </c>
      <c r="C204" t="s">
        <v>202</v>
      </c>
      <c r="D204" t="s">
        <v>282</v>
      </c>
      <c r="E204" s="87">
        <v>15</v>
      </c>
      <c r="F204" s="87">
        <v>9978</v>
      </c>
      <c r="G204" s="87">
        <v>2</v>
      </c>
    </row>
    <row r="205" spans="1:7" outlineLevel="1" x14ac:dyDescent="0.25">
      <c r="B205" s="88" t="s">
        <v>232</v>
      </c>
      <c r="E205" s="87">
        <f>SUBTOTAL(9,E204:E204)</f>
        <v>15</v>
      </c>
      <c r="F205" s="87">
        <f>SUBTOTAL(9,F204:F204)</f>
        <v>9978</v>
      </c>
      <c r="G205" s="87">
        <f>SUBTOTAL(9,G204:G204)</f>
        <v>2</v>
      </c>
    </row>
    <row r="206" spans="1:7" outlineLevel="2" x14ac:dyDescent="0.25">
      <c r="A206" t="s">
        <v>304</v>
      </c>
      <c r="B206" t="s">
        <v>305</v>
      </c>
      <c r="C206" t="s">
        <v>202</v>
      </c>
      <c r="D206" t="s">
        <v>153</v>
      </c>
      <c r="E206" s="87">
        <v>29</v>
      </c>
      <c r="F206" s="87">
        <v>7651.45</v>
      </c>
      <c r="G206" s="87">
        <v>7</v>
      </c>
    </row>
    <row r="207" spans="1:7" outlineLevel="1" x14ac:dyDescent="0.25">
      <c r="B207" s="88" t="s">
        <v>306</v>
      </c>
      <c r="E207" s="87">
        <f>SUBTOTAL(9,E206:E206)</f>
        <v>29</v>
      </c>
      <c r="F207" s="87">
        <f>SUBTOTAL(9,F206:F206)</f>
        <v>7651.45</v>
      </c>
      <c r="G207" s="87">
        <f>SUBTOTAL(9,G206:G206)</f>
        <v>7</v>
      </c>
    </row>
    <row r="208" spans="1:7" outlineLevel="2" x14ac:dyDescent="0.25">
      <c r="A208" t="s">
        <v>307</v>
      </c>
      <c r="B208" t="s">
        <v>308</v>
      </c>
      <c r="C208" t="s">
        <v>22</v>
      </c>
      <c r="D208" t="s">
        <v>280</v>
      </c>
      <c r="E208" s="87">
        <v>38</v>
      </c>
      <c r="F208" s="87">
        <v>6661.25</v>
      </c>
      <c r="G208" s="87">
        <v>5</v>
      </c>
    </row>
    <row r="209" spans="1:7" outlineLevel="1" x14ac:dyDescent="0.25">
      <c r="B209" s="88" t="s">
        <v>309</v>
      </c>
      <c r="E209" s="87">
        <f>SUBTOTAL(9,E208:E208)</f>
        <v>38</v>
      </c>
      <c r="F209" s="87">
        <f>SUBTOTAL(9,F208:F208)</f>
        <v>6661.25</v>
      </c>
      <c r="G209" s="87">
        <f>SUBTOTAL(9,G208:G208)</f>
        <v>5</v>
      </c>
    </row>
    <row r="210" spans="1:7" outlineLevel="2" x14ac:dyDescent="0.25">
      <c r="A210" t="s">
        <v>114</v>
      </c>
      <c r="B210" t="s">
        <v>78</v>
      </c>
      <c r="C210" t="s">
        <v>41</v>
      </c>
      <c r="D210" t="s">
        <v>279</v>
      </c>
      <c r="E210" s="87">
        <v>239</v>
      </c>
      <c r="F210" s="87">
        <v>5995.6</v>
      </c>
      <c r="G210" s="87">
        <v>7</v>
      </c>
    </row>
    <row r="211" spans="1:7" outlineLevel="2" x14ac:dyDescent="0.25">
      <c r="A211" t="s">
        <v>114</v>
      </c>
      <c r="B211" t="s">
        <v>78</v>
      </c>
      <c r="C211" t="s">
        <v>41</v>
      </c>
      <c r="D211" t="s">
        <v>161</v>
      </c>
      <c r="E211" s="87">
        <v>1</v>
      </c>
      <c r="F211" s="87">
        <v>55</v>
      </c>
      <c r="G211" s="87">
        <v>1</v>
      </c>
    </row>
    <row r="212" spans="1:7" outlineLevel="1" x14ac:dyDescent="0.25">
      <c r="B212" s="88" t="s">
        <v>221</v>
      </c>
      <c r="E212" s="87">
        <f>SUBTOTAL(9,E210:E211)</f>
        <v>240</v>
      </c>
      <c r="F212" s="87">
        <f>SUBTOTAL(9,F210:F211)</f>
        <v>6050.6</v>
      </c>
      <c r="G212" s="87">
        <f>SUBTOTAL(9,G210:G211)</f>
        <v>8</v>
      </c>
    </row>
    <row r="213" spans="1:7" outlineLevel="2" collapsed="1" x14ac:dyDescent="0.25">
      <c r="A213" t="s">
        <v>247</v>
      </c>
      <c r="B213" t="s">
        <v>248</v>
      </c>
      <c r="C213" t="s">
        <v>249</v>
      </c>
      <c r="D213" t="s">
        <v>145</v>
      </c>
      <c r="E213" s="87">
        <v>378</v>
      </c>
      <c r="F213" s="87">
        <v>5551.3</v>
      </c>
      <c r="G213" s="87">
        <v>11</v>
      </c>
    </row>
    <row r="214" spans="1:7" outlineLevel="1" x14ac:dyDescent="0.25">
      <c r="B214" s="88" t="s">
        <v>250</v>
      </c>
      <c r="E214" s="87">
        <f>SUBTOTAL(9,E213:E213)</f>
        <v>378</v>
      </c>
      <c r="F214" s="87">
        <f>SUBTOTAL(9,F213:F213)</f>
        <v>5551.3</v>
      </c>
      <c r="G214" s="87">
        <f>SUBTOTAL(9,G213:G213)</f>
        <v>11</v>
      </c>
    </row>
    <row r="215" spans="1:7" outlineLevel="2" x14ac:dyDescent="0.25">
      <c r="A215" t="s">
        <v>310</v>
      </c>
      <c r="B215" t="s">
        <v>311</v>
      </c>
      <c r="C215" t="s">
        <v>58</v>
      </c>
      <c r="D215" t="s">
        <v>283</v>
      </c>
      <c r="E215" s="87">
        <v>426</v>
      </c>
      <c r="F215" s="87">
        <v>5472</v>
      </c>
      <c r="G215" s="87">
        <v>7</v>
      </c>
    </row>
    <row r="216" spans="1:7" outlineLevel="1" x14ac:dyDescent="0.25">
      <c r="B216" s="88" t="s">
        <v>312</v>
      </c>
      <c r="E216" s="87">
        <f>SUBTOTAL(9,E215:E215)</f>
        <v>426</v>
      </c>
      <c r="F216" s="87">
        <f>SUBTOTAL(9,F215:F215)</f>
        <v>5472</v>
      </c>
      <c r="G216" s="87">
        <f>SUBTOTAL(9,G215:G215)</f>
        <v>7</v>
      </c>
    </row>
    <row r="217" spans="1:7" outlineLevel="2" x14ac:dyDescent="0.25">
      <c r="A217" t="s">
        <v>313</v>
      </c>
      <c r="B217" t="s">
        <v>314</v>
      </c>
      <c r="C217" t="s">
        <v>315</v>
      </c>
      <c r="D217" t="s">
        <v>149</v>
      </c>
      <c r="E217" s="87">
        <v>4</v>
      </c>
      <c r="F217" s="87">
        <v>4784</v>
      </c>
      <c r="G217" s="87">
        <v>1</v>
      </c>
    </row>
    <row r="218" spans="1:7" outlineLevel="1" x14ac:dyDescent="0.25">
      <c r="B218" s="88" t="s">
        <v>316</v>
      </c>
      <c r="E218" s="87">
        <f>SUBTOTAL(9,E217:E217)</f>
        <v>4</v>
      </c>
      <c r="F218" s="87">
        <f>SUBTOTAL(9,F217:F217)</f>
        <v>4784</v>
      </c>
      <c r="G218" s="87">
        <f>SUBTOTAL(9,G217:G217)</f>
        <v>1</v>
      </c>
    </row>
    <row r="219" spans="1:7" outlineLevel="2" x14ac:dyDescent="0.25">
      <c r="A219" t="s">
        <v>203</v>
      </c>
      <c r="B219" t="s">
        <v>204</v>
      </c>
      <c r="C219" t="s">
        <v>60</v>
      </c>
      <c r="D219" t="s">
        <v>283</v>
      </c>
      <c r="E219" s="87">
        <v>359</v>
      </c>
      <c r="F219" s="87">
        <v>4553</v>
      </c>
      <c r="G219" s="87">
        <v>6</v>
      </c>
    </row>
    <row r="220" spans="1:7" outlineLevel="1" x14ac:dyDescent="0.25">
      <c r="B220" s="88" t="s">
        <v>205</v>
      </c>
      <c r="E220" s="87">
        <f>SUBTOTAL(9,E219:E219)</f>
        <v>359</v>
      </c>
      <c r="F220" s="87">
        <f>SUBTOTAL(9,F219:F219)</f>
        <v>4553</v>
      </c>
      <c r="G220" s="87">
        <f>SUBTOTAL(9,G219:G219)</f>
        <v>6</v>
      </c>
    </row>
    <row r="221" spans="1:7" outlineLevel="2" x14ac:dyDescent="0.25">
      <c r="A221" t="s">
        <v>112</v>
      </c>
      <c r="B221" t="s">
        <v>71</v>
      </c>
      <c r="C221" t="s">
        <v>41</v>
      </c>
      <c r="D221" t="s">
        <v>161</v>
      </c>
      <c r="E221" s="87">
        <v>326</v>
      </c>
      <c r="F221" s="87">
        <v>2689.7499999999995</v>
      </c>
      <c r="G221" s="87">
        <v>11</v>
      </c>
    </row>
    <row r="222" spans="1:7" outlineLevel="2" collapsed="1" x14ac:dyDescent="0.25">
      <c r="A222" t="s">
        <v>112</v>
      </c>
      <c r="B222" t="s">
        <v>71</v>
      </c>
      <c r="C222" t="s">
        <v>41</v>
      </c>
      <c r="D222" t="s">
        <v>141</v>
      </c>
      <c r="E222" s="87">
        <v>64</v>
      </c>
      <c r="F222" s="87">
        <v>728.55</v>
      </c>
      <c r="G222" s="87">
        <v>4</v>
      </c>
    </row>
    <row r="223" spans="1:7" outlineLevel="2" x14ac:dyDescent="0.25">
      <c r="A223" t="s">
        <v>112</v>
      </c>
      <c r="B223" t="s">
        <v>71</v>
      </c>
      <c r="C223" t="s">
        <v>41</v>
      </c>
      <c r="D223" t="s">
        <v>279</v>
      </c>
      <c r="E223" s="87">
        <v>3</v>
      </c>
      <c r="F223" s="87">
        <v>96</v>
      </c>
      <c r="G223" s="87">
        <v>1</v>
      </c>
    </row>
    <row r="224" spans="1:7" outlineLevel="2" x14ac:dyDescent="0.25">
      <c r="A224" t="s">
        <v>197</v>
      </c>
      <c r="B224" t="s">
        <v>71</v>
      </c>
      <c r="C224" t="s">
        <v>41</v>
      </c>
      <c r="D224" t="s">
        <v>161</v>
      </c>
      <c r="E224" s="87">
        <v>5</v>
      </c>
      <c r="F224" s="87">
        <v>144</v>
      </c>
      <c r="G224" s="87">
        <v>2</v>
      </c>
    </row>
    <row r="225" spans="1:7" outlineLevel="2" collapsed="1" x14ac:dyDescent="0.25">
      <c r="A225" t="s">
        <v>197</v>
      </c>
      <c r="B225" t="s">
        <v>71</v>
      </c>
      <c r="C225" t="s">
        <v>41</v>
      </c>
      <c r="D225" t="s">
        <v>141</v>
      </c>
      <c r="E225" s="87">
        <v>10</v>
      </c>
      <c r="F225" s="87">
        <v>58</v>
      </c>
      <c r="G225" s="87">
        <v>1</v>
      </c>
    </row>
    <row r="226" spans="1:7" outlineLevel="1" x14ac:dyDescent="0.25">
      <c r="B226" s="88" t="s">
        <v>198</v>
      </c>
      <c r="E226" s="87">
        <f>SUBTOTAL(9,E221:E225)</f>
        <v>408</v>
      </c>
      <c r="F226" s="87">
        <f>SUBTOTAL(9,F221:F225)</f>
        <v>3716.2999999999993</v>
      </c>
      <c r="G226" s="87">
        <f>SUBTOTAL(9,G221:G225)</f>
        <v>19</v>
      </c>
    </row>
    <row r="227" spans="1:7" outlineLevel="2" collapsed="1" x14ac:dyDescent="0.25">
      <c r="A227" t="s">
        <v>98</v>
      </c>
      <c r="B227" t="s">
        <v>79</v>
      </c>
      <c r="C227" t="s">
        <v>80</v>
      </c>
      <c r="D227" t="s">
        <v>225</v>
      </c>
      <c r="E227" s="87">
        <v>31</v>
      </c>
      <c r="F227" s="87">
        <v>3003.5</v>
      </c>
      <c r="G227" s="87">
        <v>8</v>
      </c>
    </row>
    <row r="228" spans="1:7" outlineLevel="1" x14ac:dyDescent="0.25">
      <c r="B228" s="88" t="s">
        <v>226</v>
      </c>
      <c r="E228" s="87">
        <f>SUBTOTAL(9,E227:E227)</f>
        <v>31</v>
      </c>
      <c r="F228" s="87">
        <f>SUBTOTAL(9,F227:F227)</f>
        <v>3003.5</v>
      </c>
      <c r="G228" s="87">
        <f>SUBTOTAL(9,G227:G227)</f>
        <v>8</v>
      </c>
    </row>
    <row r="229" spans="1:7" outlineLevel="2" collapsed="1" x14ac:dyDescent="0.25">
      <c r="A229" t="s">
        <v>96</v>
      </c>
      <c r="B229" t="s">
        <v>69</v>
      </c>
      <c r="C229" t="s">
        <v>69</v>
      </c>
      <c r="D229" t="s">
        <v>153</v>
      </c>
      <c r="E229" s="87">
        <v>8</v>
      </c>
      <c r="F229" s="87">
        <v>2797</v>
      </c>
      <c r="G229" s="87">
        <v>4</v>
      </c>
    </row>
    <row r="230" spans="1:7" outlineLevel="1" x14ac:dyDescent="0.25">
      <c r="B230" s="88" t="s">
        <v>190</v>
      </c>
      <c r="E230" s="87">
        <f>SUBTOTAL(9,E229:E229)</f>
        <v>8</v>
      </c>
      <c r="F230" s="87">
        <f>SUBTOTAL(9,F229:F229)</f>
        <v>2797</v>
      </c>
      <c r="G230" s="87">
        <f>SUBTOTAL(9,G229:G229)</f>
        <v>4</v>
      </c>
    </row>
    <row r="231" spans="1:7" outlineLevel="2" x14ac:dyDescent="0.25">
      <c r="A231" t="s">
        <v>199</v>
      </c>
      <c r="B231" t="s">
        <v>200</v>
      </c>
      <c r="C231" t="s">
        <v>22</v>
      </c>
      <c r="D231" t="s">
        <v>268</v>
      </c>
      <c r="E231" s="87">
        <v>28</v>
      </c>
      <c r="F231" s="87">
        <v>2551.75</v>
      </c>
      <c r="G231" s="87">
        <v>6</v>
      </c>
    </row>
    <row r="232" spans="1:7" outlineLevel="1" x14ac:dyDescent="0.25">
      <c r="B232" s="88" t="s">
        <v>201</v>
      </c>
      <c r="E232" s="87">
        <f>SUBTOTAL(9,E231:E231)</f>
        <v>28</v>
      </c>
      <c r="F232" s="87">
        <f>SUBTOTAL(9,F231:F231)</f>
        <v>2551.75</v>
      </c>
      <c r="G232" s="87">
        <f>SUBTOTAL(9,G231:G231)</f>
        <v>6</v>
      </c>
    </row>
    <row r="233" spans="1:7" outlineLevel="2" x14ac:dyDescent="0.25">
      <c r="A233" t="s">
        <v>212</v>
      </c>
      <c r="B233" t="s">
        <v>213</v>
      </c>
      <c r="C233" t="s">
        <v>65</v>
      </c>
      <c r="D233" t="s">
        <v>141</v>
      </c>
      <c r="E233" s="87">
        <v>19</v>
      </c>
      <c r="F233" s="87">
        <v>2355.1999999999998</v>
      </c>
      <c r="G233" s="87">
        <v>6</v>
      </c>
    </row>
    <row r="234" spans="1:7" outlineLevel="1" x14ac:dyDescent="0.25">
      <c r="B234" s="88" t="s">
        <v>214</v>
      </c>
      <c r="E234" s="87">
        <f>SUBTOTAL(9,E233:E233)</f>
        <v>19</v>
      </c>
      <c r="F234" s="87">
        <f>SUBTOTAL(9,F233:F233)</f>
        <v>2355.1999999999998</v>
      </c>
      <c r="G234" s="87">
        <f>SUBTOTAL(9,G233:G233)</f>
        <v>6</v>
      </c>
    </row>
    <row r="235" spans="1:7" outlineLevel="2" x14ac:dyDescent="0.25">
      <c r="A235" t="s">
        <v>317</v>
      </c>
      <c r="B235" t="s">
        <v>318</v>
      </c>
      <c r="C235" t="s">
        <v>318</v>
      </c>
      <c r="D235" t="s">
        <v>145</v>
      </c>
      <c r="E235" s="87">
        <v>176</v>
      </c>
      <c r="F235" s="87">
        <v>2197</v>
      </c>
      <c r="G235" s="87">
        <v>7</v>
      </c>
    </row>
    <row r="236" spans="1:7" outlineLevel="1" x14ac:dyDescent="0.25">
      <c r="B236" s="88" t="s">
        <v>319</v>
      </c>
      <c r="E236" s="87">
        <f>SUBTOTAL(9,E235:E235)</f>
        <v>176</v>
      </c>
      <c r="F236" s="87">
        <f>SUBTOTAL(9,F235:F235)</f>
        <v>2197</v>
      </c>
      <c r="G236" s="87">
        <f>SUBTOTAL(9,G235:G235)</f>
        <v>7</v>
      </c>
    </row>
    <row r="237" spans="1:7" outlineLevel="2" x14ac:dyDescent="0.25">
      <c r="A237" t="s">
        <v>320</v>
      </c>
      <c r="B237" t="s">
        <v>321</v>
      </c>
      <c r="C237" t="s">
        <v>75</v>
      </c>
      <c r="D237" t="s">
        <v>149</v>
      </c>
      <c r="E237" s="87">
        <v>78</v>
      </c>
      <c r="F237" s="87">
        <v>1892</v>
      </c>
      <c r="G237" s="87">
        <v>2</v>
      </c>
    </row>
    <row r="238" spans="1:7" outlineLevel="1" x14ac:dyDescent="0.25">
      <c r="B238" s="88" t="s">
        <v>322</v>
      </c>
      <c r="E238" s="87">
        <f>SUBTOTAL(9,E237:E237)</f>
        <v>78</v>
      </c>
      <c r="F238" s="87">
        <f>SUBTOTAL(9,F237:F237)</f>
        <v>1892</v>
      </c>
      <c r="G238" s="87">
        <f>SUBTOTAL(9,G237:G237)</f>
        <v>2</v>
      </c>
    </row>
    <row r="239" spans="1:7" outlineLevel="2" x14ac:dyDescent="0.25">
      <c r="A239" t="s">
        <v>323</v>
      </c>
      <c r="B239" t="s">
        <v>324</v>
      </c>
      <c r="C239" t="s">
        <v>41</v>
      </c>
      <c r="D239" t="s">
        <v>161</v>
      </c>
      <c r="E239" s="87">
        <v>100</v>
      </c>
      <c r="F239" s="87">
        <v>1005.5</v>
      </c>
      <c r="G239" s="87">
        <v>1</v>
      </c>
    </row>
    <row r="240" spans="1:7" outlineLevel="2" x14ac:dyDescent="0.25">
      <c r="A240" t="s">
        <v>323</v>
      </c>
      <c r="B240" t="s">
        <v>324</v>
      </c>
      <c r="C240" t="s">
        <v>41</v>
      </c>
      <c r="D240" t="s">
        <v>233</v>
      </c>
      <c r="E240" s="87">
        <v>3</v>
      </c>
      <c r="F240" s="87">
        <v>840</v>
      </c>
      <c r="G240" s="87">
        <v>1</v>
      </c>
    </row>
    <row r="241" spans="1:7" outlineLevel="1" x14ac:dyDescent="0.25">
      <c r="B241" s="88" t="s">
        <v>325</v>
      </c>
      <c r="E241" s="87">
        <f>SUBTOTAL(9,E239:E240)</f>
        <v>103</v>
      </c>
      <c r="F241" s="87">
        <f>SUBTOTAL(9,F239:F240)</f>
        <v>1845.5</v>
      </c>
      <c r="G241" s="87">
        <f>SUBTOTAL(9,G239:G240)</f>
        <v>2</v>
      </c>
    </row>
    <row r="242" spans="1:7" outlineLevel="2" x14ac:dyDescent="0.25">
      <c r="A242" t="s">
        <v>118</v>
      </c>
      <c r="B242" t="s">
        <v>59</v>
      </c>
      <c r="C242" t="s">
        <v>60</v>
      </c>
      <c r="D242" t="s">
        <v>283</v>
      </c>
      <c r="E242" s="87">
        <v>44</v>
      </c>
      <c r="F242" s="87">
        <v>1842.5</v>
      </c>
      <c r="G242" s="87">
        <v>11</v>
      </c>
    </row>
    <row r="243" spans="1:7" outlineLevel="1" x14ac:dyDescent="0.25">
      <c r="B243" s="88" t="s">
        <v>185</v>
      </c>
      <c r="E243" s="87">
        <f>SUBTOTAL(9,E242:E242)</f>
        <v>44</v>
      </c>
      <c r="F243" s="87">
        <f>SUBTOTAL(9,F242:F242)</f>
        <v>1842.5</v>
      </c>
      <c r="G243" s="87">
        <f>SUBTOTAL(9,G242:G242)</f>
        <v>11</v>
      </c>
    </row>
    <row r="244" spans="1:7" outlineLevel="2" x14ac:dyDescent="0.25">
      <c r="A244" t="s">
        <v>206</v>
      </c>
      <c r="B244" t="s">
        <v>207</v>
      </c>
      <c r="C244" t="s">
        <v>208</v>
      </c>
      <c r="D244" t="s">
        <v>154</v>
      </c>
      <c r="E244" s="87">
        <v>4</v>
      </c>
      <c r="F244" s="87">
        <v>1785.45</v>
      </c>
      <c r="G244" s="87">
        <v>3</v>
      </c>
    </row>
    <row r="245" spans="1:7" outlineLevel="1" x14ac:dyDescent="0.25">
      <c r="B245" s="88" t="s">
        <v>209</v>
      </c>
      <c r="E245" s="87">
        <f>SUBTOTAL(9,E244:E244)</f>
        <v>4</v>
      </c>
      <c r="F245" s="87">
        <f>SUBTOTAL(9,F244:F244)</f>
        <v>1785.45</v>
      </c>
      <c r="G245" s="87">
        <f>SUBTOTAL(9,G244:G244)</f>
        <v>3</v>
      </c>
    </row>
    <row r="246" spans="1:7" outlineLevel="2" x14ac:dyDescent="0.25">
      <c r="A246" t="s">
        <v>326</v>
      </c>
      <c r="B246" t="s">
        <v>327</v>
      </c>
      <c r="C246" t="s">
        <v>24</v>
      </c>
      <c r="D246" t="s">
        <v>228</v>
      </c>
      <c r="E246" s="87">
        <v>20</v>
      </c>
      <c r="F246" s="87">
        <v>1740</v>
      </c>
      <c r="G246" s="87">
        <v>1</v>
      </c>
    </row>
    <row r="247" spans="1:7" outlineLevel="1" x14ac:dyDescent="0.25">
      <c r="B247" s="88" t="s">
        <v>328</v>
      </c>
      <c r="E247" s="87">
        <f>SUBTOTAL(9,E246:E246)</f>
        <v>20</v>
      </c>
      <c r="F247" s="87">
        <f>SUBTOTAL(9,F246:F246)</f>
        <v>1740</v>
      </c>
      <c r="G247" s="87">
        <f>SUBTOTAL(9,G246:G246)</f>
        <v>1</v>
      </c>
    </row>
    <row r="248" spans="1:7" outlineLevel="2" x14ac:dyDescent="0.25">
      <c r="A248" t="s">
        <v>191</v>
      </c>
      <c r="B248" t="s">
        <v>192</v>
      </c>
      <c r="C248" t="s">
        <v>75</v>
      </c>
      <c r="D248" t="s">
        <v>153</v>
      </c>
      <c r="E248" s="87">
        <v>2</v>
      </c>
      <c r="F248" s="87">
        <v>1652</v>
      </c>
      <c r="G248" s="87">
        <v>2</v>
      </c>
    </row>
    <row r="249" spans="1:7" outlineLevel="1" x14ac:dyDescent="0.25">
      <c r="B249" s="88" t="s">
        <v>193</v>
      </c>
      <c r="E249" s="87">
        <f>SUBTOTAL(9,E248:E248)</f>
        <v>2</v>
      </c>
      <c r="F249" s="87">
        <f>SUBTOTAL(9,F248:F248)</f>
        <v>1652</v>
      </c>
      <c r="G249" s="87">
        <f>SUBTOTAL(9,G248:G248)</f>
        <v>2</v>
      </c>
    </row>
    <row r="250" spans="1:7" outlineLevel="2" x14ac:dyDescent="0.25">
      <c r="A250" t="s">
        <v>194</v>
      </c>
      <c r="B250" t="s">
        <v>195</v>
      </c>
      <c r="C250" t="s">
        <v>76</v>
      </c>
      <c r="D250" t="s">
        <v>144</v>
      </c>
      <c r="E250" s="87">
        <v>136</v>
      </c>
      <c r="F250" s="87">
        <v>1622</v>
      </c>
      <c r="G250" s="87">
        <v>1</v>
      </c>
    </row>
    <row r="251" spans="1:7" outlineLevel="1" x14ac:dyDescent="0.25">
      <c r="B251" s="88" t="s">
        <v>196</v>
      </c>
      <c r="E251" s="87">
        <f>SUBTOTAL(9,E250:E250)</f>
        <v>136</v>
      </c>
      <c r="F251" s="87">
        <f>SUBTOTAL(9,F250:F250)</f>
        <v>1622</v>
      </c>
      <c r="G251" s="87">
        <f>SUBTOTAL(9,G250:G250)</f>
        <v>1</v>
      </c>
    </row>
    <row r="252" spans="1:7" outlineLevel="2" x14ac:dyDescent="0.25">
      <c r="A252" t="s">
        <v>329</v>
      </c>
      <c r="B252" t="s">
        <v>330</v>
      </c>
      <c r="C252" t="s">
        <v>331</v>
      </c>
      <c r="D252" t="s">
        <v>144</v>
      </c>
      <c r="E252" s="87">
        <v>136</v>
      </c>
      <c r="F252" s="87">
        <v>1622</v>
      </c>
      <c r="G252" s="87">
        <v>1</v>
      </c>
    </row>
    <row r="253" spans="1:7" outlineLevel="1" x14ac:dyDescent="0.25">
      <c r="B253" s="88" t="s">
        <v>332</v>
      </c>
      <c r="E253" s="87">
        <f>SUBTOTAL(9,E252:E252)</f>
        <v>136</v>
      </c>
      <c r="F253" s="87">
        <f>SUBTOTAL(9,F252:F252)</f>
        <v>1622</v>
      </c>
      <c r="G253" s="87">
        <f>SUBTOTAL(9,G252:G252)</f>
        <v>1</v>
      </c>
    </row>
    <row r="254" spans="1:7" outlineLevel="2" x14ac:dyDescent="0.25">
      <c r="A254" t="s">
        <v>333</v>
      </c>
      <c r="B254" t="s">
        <v>334</v>
      </c>
      <c r="C254" t="s">
        <v>22</v>
      </c>
      <c r="D254" t="s">
        <v>280</v>
      </c>
      <c r="E254" s="87">
        <v>6</v>
      </c>
      <c r="F254" s="87">
        <v>1549</v>
      </c>
      <c r="G254" s="87">
        <v>3</v>
      </c>
    </row>
    <row r="255" spans="1:7" outlineLevel="1" x14ac:dyDescent="0.25">
      <c r="B255" s="88" t="s">
        <v>335</v>
      </c>
      <c r="E255" s="87">
        <f>SUBTOTAL(9,E254:E254)</f>
        <v>6</v>
      </c>
      <c r="F255" s="87">
        <f>SUBTOTAL(9,F254:F254)</f>
        <v>1549</v>
      </c>
      <c r="G255" s="87">
        <f>SUBTOTAL(9,G254:G254)</f>
        <v>3</v>
      </c>
    </row>
    <row r="256" spans="1:7" outlineLevel="2" x14ac:dyDescent="0.25">
      <c r="A256" t="s">
        <v>336</v>
      </c>
      <c r="B256" t="s">
        <v>337</v>
      </c>
      <c r="C256" t="s">
        <v>22</v>
      </c>
      <c r="D256" t="s">
        <v>280</v>
      </c>
      <c r="E256" s="87">
        <v>3</v>
      </c>
      <c r="F256" s="87">
        <v>1518</v>
      </c>
      <c r="G256" s="87">
        <v>1</v>
      </c>
    </row>
    <row r="257" spans="1:7" outlineLevel="1" x14ac:dyDescent="0.25">
      <c r="B257" s="88" t="s">
        <v>338</v>
      </c>
      <c r="E257" s="87">
        <f>SUBTOTAL(9,E256:E256)</f>
        <v>3</v>
      </c>
      <c r="F257" s="87">
        <f>SUBTOTAL(9,F256:F256)</f>
        <v>1518</v>
      </c>
      <c r="G257" s="87">
        <f>SUBTOTAL(9,G256:G256)</f>
        <v>1</v>
      </c>
    </row>
    <row r="258" spans="1:7" outlineLevel="2" x14ac:dyDescent="0.25">
      <c r="A258" t="s">
        <v>236</v>
      </c>
      <c r="B258" t="s">
        <v>237</v>
      </c>
      <c r="C258" t="s">
        <v>215</v>
      </c>
      <c r="D258" t="s">
        <v>153</v>
      </c>
      <c r="E258" s="87">
        <v>1</v>
      </c>
      <c r="F258" s="87">
        <v>1236</v>
      </c>
      <c r="G258" s="87">
        <v>1</v>
      </c>
    </row>
    <row r="259" spans="1:7" outlineLevel="1" x14ac:dyDescent="0.25">
      <c r="B259" s="88" t="s">
        <v>238</v>
      </c>
      <c r="E259" s="87">
        <f>SUBTOTAL(9,E258:E258)</f>
        <v>1</v>
      </c>
      <c r="F259" s="87">
        <f>SUBTOTAL(9,F258:F258)</f>
        <v>1236</v>
      </c>
      <c r="G259" s="87">
        <f>SUBTOTAL(9,G258:G258)</f>
        <v>1</v>
      </c>
    </row>
    <row r="260" spans="1:7" outlineLevel="2" x14ac:dyDescent="0.25">
      <c r="A260" t="s">
        <v>339</v>
      </c>
      <c r="B260" t="s">
        <v>340</v>
      </c>
      <c r="C260" t="s">
        <v>341</v>
      </c>
      <c r="D260" t="s">
        <v>145</v>
      </c>
      <c r="E260" s="87">
        <v>113</v>
      </c>
      <c r="F260" s="87">
        <v>1034.5999999999999</v>
      </c>
      <c r="G260" s="87">
        <v>1</v>
      </c>
    </row>
    <row r="261" spans="1:7" outlineLevel="1" x14ac:dyDescent="0.25">
      <c r="B261" s="88" t="s">
        <v>342</v>
      </c>
      <c r="E261" s="87">
        <f>SUBTOTAL(9,E260:E260)</f>
        <v>113</v>
      </c>
      <c r="F261" s="87">
        <f>SUBTOTAL(9,F260:F260)</f>
        <v>1034.5999999999999</v>
      </c>
      <c r="G261" s="87">
        <f>SUBTOTAL(9,G260:G260)</f>
        <v>1</v>
      </c>
    </row>
    <row r="262" spans="1:7" outlineLevel="2" x14ac:dyDescent="0.25">
      <c r="A262" t="s">
        <v>343</v>
      </c>
      <c r="B262" t="s">
        <v>344</v>
      </c>
      <c r="C262" t="s">
        <v>42</v>
      </c>
      <c r="D262" t="s">
        <v>145</v>
      </c>
      <c r="E262" s="87">
        <v>138</v>
      </c>
      <c r="F262" s="87">
        <v>955.1</v>
      </c>
      <c r="G262" s="87">
        <v>3</v>
      </c>
    </row>
    <row r="263" spans="1:7" outlineLevel="1" x14ac:dyDescent="0.25">
      <c r="B263" s="88" t="s">
        <v>345</v>
      </c>
      <c r="E263" s="87">
        <f>SUBTOTAL(9,E262:E262)</f>
        <v>138</v>
      </c>
      <c r="F263" s="87">
        <f>SUBTOTAL(9,F262:F262)</f>
        <v>955.1</v>
      </c>
      <c r="G263" s="87">
        <f>SUBTOTAL(9,G262:G262)</f>
        <v>3</v>
      </c>
    </row>
    <row r="264" spans="1:7" outlineLevel="2" x14ac:dyDescent="0.25">
      <c r="A264" t="s">
        <v>261</v>
      </c>
      <c r="B264" t="s">
        <v>262</v>
      </c>
      <c r="C264" t="s">
        <v>41</v>
      </c>
      <c r="D264" t="s">
        <v>162</v>
      </c>
      <c r="E264" s="87">
        <v>12</v>
      </c>
      <c r="F264" s="87">
        <v>840</v>
      </c>
      <c r="G264" s="87">
        <v>2</v>
      </c>
    </row>
    <row r="265" spans="1:7" outlineLevel="1" x14ac:dyDescent="0.25">
      <c r="B265" s="88" t="s">
        <v>263</v>
      </c>
      <c r="E265" s="87">
        <f>SUBTOTAL(9,E264:E264)</f>
        <v>12</v>
      </c>
      <c r="F265" s="87">
        <f>SUBTOTAL(9,F264:F264)</f>
        <v>840</v>
      </c>
      <c r="G265" s="87">
        <f>SUBTOTAL(9,G264:G264)</f>
        <v>2</v>
      </c>
    </row>
    <row r="266" spans="1:7" outlineLevel="2" collapsed="1" x14ac:dyDescent="0.25">
      <c r="A266" t="s">
        <v>216</v>
      </c>
      <c r="B266" t="s">
        <v>217</v>
      </c>
      <c r="C266" t="s">
        <v>218</v>
      </c>
      <c r="D266" t="s">
        <v>145</v>
      </c>
      <c r="E266" s="87">
        <v>52</v>
      </c>
      <c r="F266" s="87">
        <v>676.6</v>
      </c>
      <c r="G266" s="87">
        <v>5</v>
      </c>
    </row>
    <row r="267" spans="1:7" outlineLevel="1" x14ac:dyDescent="0.25">
      <c r="B267" s="88" t="s">
        <v>219</v>
      </c>
      <c r="E267" s="87">
        <f>SUBTOTAL(9,E266:E266)</f>
        <v>52</v>
      </c>
      <c r="F267" s="87">
        <f>SUBTOTAL(9,F266:F266)</f>
        <v>676.6</v>
      </c>
      <c r="G267" s="87">
        <f>SUBTOTAL(9,G266:G266)</f>
        <v>5</v>
      </c>
    </row>
    <row r="268" spans="1:7" outlineLevel="2" collapsed="1" x14ac:dyDescent="0.25">
      <c r="A268" t="s">
        <v>251</v>
      </c>
      <c r="B268" t="s">
        <v>252</v>
      </c>
      <c r="C268" t="s">
        <v>253</v>
      </c>
      <c r="D268" t="s">
        <v>145</v>
      </c>
      <c r="E268" s="87">
        <v>12</v>
      </c>
      <c r="F268" s="87">
        <v>673</v>
      </c>
      <c r="G268" s="87">
        <v>2</v>
      </c>
    </row>
    <row r="269" spans="1:7" outlineLevel="1" x14ac:dyDescent="0.25">
      <c r="B269" s="88" t="s">
        <v>254</v>
      </c>
      <c r="E269" s="87">
        <f>SUBTOTAL(9,E268:E268)</f>
        <v>12</v>
      </c>
      <c r="F269" s="87">
        <f>SUBTOTAL(9,F268:F268)</f>
        <v>673</v>
      </c>
      <c r="G269" s="87">
        <f>SUBTOTAL(9,G268:G268)</f>
        <v>2</v>
      </c>
    </row>
    <row r="270" spans="1:7" outlineLevel="2" x14ac:dyDescent="0.25">
      <c r="A270" t="s">
        <v>126</v>
      </c>
      <c r="B270" t="s">
        <v>127</v>
      </c>
      <c r="C270" t="s">
        <v>41</v>
      </c>
      <c r="D270" t="s">
        <v>162</v>
      </c>
      <c r="E270" s="87">
        <v>113</v>
      </c>
      <c r="F270" s="87">
        <v>609</v>
      </c>
      <c r="G270" s="87">
        <v>1</v>
      </c>
    </row>
    <row r="271" spans="1:7" outlineLevel="1" x14ac:dyDescent="0.25">
      <c r="B271" s="88" t="s">
        <v>220</v>
      </c>
      <c r="E271" s="87">
        <f>SUBTOTAL(9,E270:E270)</f>
        <v>113</v>
      </c>
      <c r="F271" s="87">
        <f>SUBTOTAL(9,F270:F270)</f>
        <v>609</v>
      </c>
      <c r="G271" s="87">
        <f>SUBTOTAL(9,G270:G270)</f>
        <v>1</v>
      </c>
    </row>
    <row r="272" spans="1:7" outlineLevel="2" collapsed="1" x14ac:dyDescent="0.25">
      <c r="A272" t="s">
        <v>130</v>
      </c>
      <c r="B272" t="s">
        <v>131</v>
      </c>
      <c r="C272" t="s">
        <v>42</v>
      </c>
      <c r="D272" t="s">
        <v>279</v>
      </c>
      <c r="E272" s="87">
        <v>2</v>
      </c>
      <c r="F272" s="87">
        <v>487</v>
      </c>
      <c r="G272" s="87">
        <v>1</v>
      </c>
    </row>
    <row r="273" spans="1:7" outlineLevel="1" x14ac:dyDescent="0.25">
      <c r="B273" s="88" t="s">
        <v>222</v>
      </c>
      <c r="E273" s="87">
        <f>SUBTOTAL(9,E272:E272)</f>
        <v>2</v>
      </c>
      <c r="F273" s="87">
        <f>SUBTOTAL(9,F272:F272)</f>
        <v>487</v>
      </c>
      <c r="G273" s="87">
        <f>SUBTOTAL(9,G272:G272)</f>
        <v>1</v>
      </c>
    </row>
    <row r="274" spans="1:7" outlineLevel="2" x14ac:dyDescent="0.25">
      <c r="A274" t="s">
        <v>138</v>
      </c>
      <c r="B274" t="s">
        <v>139</v>
      </c>
      <c r="C274" t="s">
        <v>22</v>
      </c>
      <c r="D274" t="s">
        <v>142</v>
      </c>
      <c r="E274" s="87">
        <v>1</v>
      </c>
      <c r="F274" s="87">
        <v>193</v>
      </c>
      <c r="G274" s="87">
        <v>1</v>
      </c>
    </row>
    <row r="275" spans="1:7" outlineLevel="1" x14ac:dyDescent="0.25">
      <c r="B275" s="88" t="s">
        <v>223</v>
      </c>
      <c r="E275" s="87">
        <f>SUBTOTAL(9,E274:E274)</f>
        <v>1</v>
      </c>
      <c r="F275" s="87">
        <f>SUBTOTAL(9,F274:F274)</f>
        <v>193</v>
      </c>
      <c r="G275" s="87">
        <f>SUBTOTAL(9,G274:G274)</f>
        <v>1</v>
      </c>
    </row>
    <row r="276" spans="1:7" outlineLevel="2" x14ac:dyDescent="0.25">
      <c r="A276" t="s">
        <v>111</v>
      </c>
      <c r="B276" t="s">
        <v>82</v>
      </c>
      <c r="C276" t="s">
        <v>41</v>
      </c>
      <c r="D276" t="s">
        <v>141</v>
      </c>
      <c r="E276" s="87">
        <v>4</v>
      </c>
      <c r="F276" s="87">
        <v>183</v>
      </c>
      <c r="G276" s="87">
        <v>2</v>
      </c>
    </row>
    <row r="277" spans="1:7" outlineLevel="1" x14ac:dyDescent="0.25">
      <c r="B277" s="88" t="s">
        <v>224</v>
      </c>
      <c r="E277" s="87">
        <f>SUBTOTAL(9,E276:E276)</f>
        <v>4</v>
      </c>
      <c r="F277" s="87">
        <f>SUBTOTAL(9,F276:F276)</f>
        <v>183</v>
      </c>
      <c r="G277" s="87">
        <f>SUBTOTAL(9,G276:G276)</f>
        <v>2</v>
      </c>
    </row>
    <row r="278" spans="1:7" outlineLevel="2" x14ac:dyDescent="0.25">
      <c r="A278" t="s">
        <v>264</v>
      </c>
      <c r="B278" t="s">
        <v>265</v>
      </c>
      <c r="C278" t="s">
        <v>25</v>
      </c>
      <c r="D278" t="s">
        <v>141</v>
      </c>
      <c r="E278" s="87">
        <v>1</v>
      </c>
      <c r="F278" s="87">
        <v>100</v>
      </c>
      <c r="G278" s="87">
        <v>1</v>
      </c>
    </row>
    <row r="279" spans="1:7" outlineLevel="1" x14ac:dyDescent="0.25">
      <c r="B279" s="88" t="s">
        <v>266</v>
      </c>
      <c r="E279" s="87">
        <f>SUBTOTAL(9,E278:E278)</f>
        <v>1</v>
      </c>
      <c r="F279" s="87">
        <f>SUBTOTAL(9,F278:F278)</f>
        <v>100</v>
      </c>
      <c r="G279" s="87">
        <f>SUBTOTAL(9,G278:G278)</f>
        <v>1</v>
      </c>
    </row>
    <row r="280" spans="1:7" outlineLevel="2" x14ac:dyDescent="0.25">
      <c r="A280" t="s">
        <v>255</v>
      </c>
      <c r="B280" t="s">
        <v>256</v>
      </c>
      <c r="C280" t="s">
        <v>41</v>
      </c>
      <c r="D280" t="s">
        <v>162</v>
      </c>
      <c r="E280" s="87">
        <v>3</v>
      </c>
      <c r="F280" s="87">
        <v>75</v>
      </c>
      <c r="G280" s="87">
        <v>1</v>
      </c>
    </row>
    <row r="281" spans="1:7" outlineLevel="1" x14ac:dyDescent="0.25">
      <c r="B281" s="88" t="s">
        <v>257</v>
      </c>
      <c r="E281" s="87">
        <f>SUBTOTAL(9,E280:E280)</f>
        <v>3</v>
      </c>
      <c r="F281" s="87">
        <f>SUBTOTAL(9,F280:F280)</f>
        <v>75</v>
      </c>
      <c r="G281" s="87">
        <f>SUBTOTAL(9,G280:G280)</f>
        <v>1</v>
      </c>
    </row>
    <row r="282" spans="1:7" outlineLevel="2" x14ac:dyDescent="0.25">
      <c r="A282" t="s">
        <v>258</v>
      </c>
      <c r="B282" t="s">
        <v>259</v>
      </c>
      <c r="C282" t="s">
        <v>66</v>
      </c>
      <c r="D282" t="s">
        <v>267</v>
      </c>
      <c r="E282" s="87">
        <v>3</v>
      </c>
      <c r="F282" s="87">
        <v>26</v>
      </c>
      <c r="G282" s="87">
        <v>1</v>
      </c>
    </row>
    <row r="283" spans="1:7" outlineLevel="1" x14ac:dyDescent="0.25">
      <c r="B283" s="88" t="s">
        <v>260</v>
      </c>
      <c r="E283" s="87">
        <f>SUBTOTAL(9,E282:E282)</f>
        <v>3</v>
      </c>
      <c r="F283" s="87">
        <f>SUBTOTAL(9,F282:F282)</f>
        <v>26</v>
      </c>
      <c r="G283" s="87">
        <f>SUBTOTAL(9,G282:G282)</f>
        <v>1</v>
      </c>
    </row>
    <row r="284" spans="1:7" outlineLevel="2" x14ac:dyDescent="0.25">
      <c r="A284" t="s">
        <v>346</v>
      </c>
      <c r="B284" t="s">
        <v>347</v>
      </c>
      <c r="C284" t="s">
        <v>22</v>
      </c>
      <c r="D284" t="s">
        <v>140</v>
      </c>
      <c r="E284" s="87">
        <v>1</v>
      </c>
      <c r="F284" s="87">
        <v>14.6</v>
      </c>
      <c r="G284" s="87">
        <v>1</v>
      </c>
    </row>
    <row r="285" spans="1:7" outlineLevel="1" x14ac:dyDescent="0.25">
      <c r="B285" s="88" t="s">
        <v>348</v>
      </c>
      <c r="E285" s="87">
        <f>SUBTOTAL(9,E284:E284)</f>
        <v>1</v>
      </c>
      <c r="F285" s="87">
        <f>SUBTOTAL(9,F284:F284)</f>
        <v>14.6</v>
      </c>
      <c r="G285" s="87">
        <f>SUBTOTAL(9,G284:G284)</f>
        <v>1</v>
      </c>
    </row>
    <row r="286" spans="1:7" outlineLevel="2" x14ac:dyDescent="0.25">
      <c r="A286" t="s">
        <v>349</v>
      </c>
      <c r="B286" t="s">
        <v>350</v>
      </c>
      <c r="C286" t="s">
        <v>137</v>
      </c>
      <c r="D286" t="s">
        <v>269</v>
      </c>
      <c r="E286" s="87">
        <v>1</v>
      </c>
      <c r="F286" s="87">
        <v>1</v>
      </c>
      <c r="G286" s="87">
        <v>1</v>
      </c>
    </row>
    <row r="287" spans="1:7" outlineLevel="1" x14ac:dyDescent="0.25">
      <c r="B287" s="88" t="s">
        <v>351</v>
      </c>
      <c r="E287" s="87">
        <f>SUBTOTAL(9,E286:E286)</f>
        <v>1</v>
      </c>
      <c r="F287" s="87">
        <f>SUBTOTAL(9,F286:F286)</f>
        <v>1</v>
      </c>
      <c r="G287" s="87">
        <f>SUBTOTAL(9,G286:G286)</f>
        <v>1</v>
      </c>
    </row>
    <row r="288" spans="1:7" x14ac:dyDescent="0.25">
      <c r="B288" s="88" t="s">
        <v>352</v>
      </c>
      <c r="E288" s="87">
        <f>SUBTOTAL(9,E2:E286)</f>
        <v>287559</v>
      </c>
      <c r="F288" s="87">
        <f>SUBTOTAL(9,F2:F286)</f>
        <v>9615592.0599999968</v>
      </c>
      <c r="G288" s="87">
        <f>SUBTOTAL(9,G2:G286)</f>
        <v>6977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Exportación</vt:lpstr>
      <vt:lpstr>Perecedero</vt:lpstr>
      <vt:lpstr>DESTINOS 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2018-06-19T16:17:00Z</dcterms:modified>
</cp:coreProperties>
</file>