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ERCIAL\ESTADIST\JURCA\"/>
    </mc:Choice>
  </mc:AlternateContent>
  <bookViews>
    <workbookView xWindow="120" yWindow="75" windowWidth="15135" windowHeight="7365"/>
  </bookViews>
  <sheets>
    <sheet name="Importación" sheetId="1" r:id="rId1"/>
    <sheet name="Exportación" sheetId="16" r:id="rId2"/>
    <sheet name="Perecedero" sheetId="2" r:id="rId3"/>
    <sheet name="DESTINOS" sheetId="29" r:id="rId4"/>
  </sheets>
  <externalReferences>
    <externalReference r:id="rId5"/>
    <externalReference r:id="rId6"/>
    <externalReference r:id="rId7"/>
  </externalReferences>
  <calcPr calcId="152511"/>
</workbook>
</file>

<file path=xl/calcChain.xml><?xml version="1.0" encoding="utf-8"?>
<calcChain xmlns="http://schemas.openxmlformats.org/spreadsheetml/2006/main">
  <c r="G311" i="29" l="1"/>
  <c r="F311" i="29"/>
  <c r="E311" i="29"/>
  <c r="G309" i="29"/>
  <c r="F309" i="29"/>
  <c r="E309" i="29"/>
  <c r="G307" i="29"/>
  <c r="F307" i="29"/>
  <c r="E307" i="29"/>
  <c r="G305" i="29"/>
  <c r="F305" i="29"/>
  <c r="E305" i="29"/>
  <c r="G303" i="29"/>
  <c r="F303" i="29"/>
  <c r="E303" i="29"/>
  <c r="G301" i="29"/>
  <c r="F301" i="29"/>
  <c r="E301" i="29"/>
  <c r="G299" i="29"/>
  <c r="F299" i="29"/>
  <c r="E299" i="29"/>
  <c r="G296" i="29"/>
  <c r="F296" i="29"/>
  <c r="E296" i="29"/>
  <c r="G294" i="29"/>
  <c r="F294" i="29"/>
  <c r="E294" i="29"/>
  <c r="G292" i="29"/>
  <c r="F292" i="29"/>
  <c r="E292" i="29"/>
  <c r="G290" i="29"/>
  <c r="F290" i="29"/>
  <c r="E290" i="29"/>
  <c r="G288" i="29"/>
  <c r="F288" i="29"/>
  <c r="E288" i="29"/>
  <c r="G286" i="29"/>
  <c r="F286" i="29"/>
  <c r="E286" i="29"/>
  <c r="G284" i="29"/>
  <c r="F284" i="29"/>
  <c r="E284" i="29"/>
  <c r="G281" i="29"/>
  <c r="F281" i="29"/>
  <c r="E281" i="29"/>
  <c r="G278" i="29"/>
  <c r="F278" i="29"/>
  <c r="E278" i="29"/>
  <c r="G276" i="29"/>
  <c r="F276" i="29"/>
  <c r="E276" i="29"/>
  <c r="G274" i="29"/>
  <c r="F274" i="29"/>
  <c r="E274" i="29"/>
  <c r="G272" i="29"/>
  <c r="F272" i="29"/>
  <c r="E272" i="29"/>
  <c r="G270" i="29"/>
  <c r="F270" i="29"/>
  <c r="E270" i="29"/>
  <c r="G268" i="29"/>
  <c r="F268" i="29"/>
  <c r="E268" i="29"/>
  <c r="G266" i="29"/>
  <c r="F266" i="29"/>
  <c r="E266" i="29"/>
  <c r="G263" i="29"/>
  <c r="F263" i="29"/>
  <c r="E263" i="29"/>
  <c r="G260" i="29"/>
  <c r="F260" i="29"/>
  <c r="E260" i="29"/>
  <c r="G257" i="29"/>
  <c r="F257" i="29"/>
  <c r="E257" i="29"/>
  <c r="G255" i="29"/>
  <c r="F255" i="29"/>
  <c r="E255" i="29"/>
  <c r="G252" i="29"/>
  <c r="F252" i="29"/>
  <c r="E252" i="29"/>
  <c r="G250" i="29"/>
  <c r="F250" i="29"/>
  <c r="E250" i="29"/>
  <c r="G248" i="29"/>
  <c r="F248" i="29"/>
  <c r="E248" i="29"/>
  <c r="G246" i="29"/>
  <c r="F246" i="29"/>
  <c r="E246" i="29"/>
  <c r="G242" i="29"/>
  <c r="F242" i="29"/>
  <c r="E242" i="29"/>
  <c r="G240" i="29"/>
  <c r="F240" i="29"/>
  <c r="E240" i="29"/>
  <c r="G238" i="29"/>
  <c r="F238" i="29"/>
  <c r="E238" i="29"/>
  <c r="G236" i="29"/>
  <c r="F236" i="29"/>
  <c r="E236" i="29"/>
  <c r="G234" i="29"/>
  <c r="F234" i="29"/>
  <c r="E234" i="29"/>
  <c r="G232" i="29"/>
  <c r="F232" i="29"/>
  <c r="E232" i="29"/>
  <c r="G230" i="29"/>
  <c r="F230" i="29"/>
  <c r="E230" i="29"/>
  <c r="G228" i="29"/>
  <c r="F228" i="29"/>
  <c r="E228" i="29"/>
  <c r="G226" i="29"/>
  <c r="F226" i="29"/>
  <c r="E226" i="29"/>
  <c r="G223" i="29"/>
  <c r="F223" i="29"/>
  <c r="E223" i="29"/>
  <c r="G221" i="29"/>
  <c r="F221" i="29"/>
  <c r="E221" i="29"/>
  <c r="G219" i="29"/>
  <c r="F219" i="29"/>
  <c r="E219" i="29"/>
  <c r="G216" i="29"/>
  <c r="F216" i="29"/>
  <c r="E216" i="29"/>
  <c r="G214" i="29"/>
  <c r="F214" i="29"/>
  <c r="E214" i="29"/>
  <c r="G212" i="29"/>
  <c r="F212" i="29"/>
  <c r="E212" i="29"/>
  <c r="G210" i="29"/>
  <c r="F210" i="29"/>
  <c r="E210" i="29"/>
  <c r="G205" i="29"/>
  <c r="F205" i="29"/>
  <c r="E205" i="29"/>
  <c r="G203" i="29"/>
  <c r="F203" i="29"/>
  <c r="E203" i="29"/>
  <c r="G200" i="29"/>
  <c r="F200" i="29"/>
  <c r="E200" i="29"/>
  <c r="G198" i="29"/>
  <c r="F198" i="29"/>
  <c r="E198" i="29"/>
  <c r="G195" i="29"/>
  <c r="F195" i="29"/>
  <c r="E195" i="29"/>
  <c r="G191" i="29"/>
  <c r="F191" i="29"/>
  <c r="E191" i="29"/>
  <c r="G187" i="29"/>
  <c r="F187" i="29"/>
  <c r="E187" i="29"/>
  <c r="G184" i="29"/>
  <c r="F184" i="29"/>
  <c r="E184" i="29"/>
  <c r="G180" i="29"/>
  <c r="F180" i="29"/>
  <c r="E180" i="29"/>
  <c r="G178" i="29"/>
  <c r="F178" i="29"/>
  <c r="E178" i="29"/>
  <c r="G172" i="29"/>
  <c r="F172" i="29"/>
  <c r="E172" i="29"/>
  <c r="G168" i="29"/>
  <c r="F168" i="29"/>
  <c r="E168" i="29"/>
  <c r="G165" i="29"/>
  <c r="F165" i="29"/>
  <c r="E165" i="29"/>
  <c r="G163" i="29"/>
  <c r="F163" i="29"/>
  <c r="E163" i="29"/>
  <c r="G159" i="29"/>
  <c r="F159" i="29"/>
  <c r="E159" i="29"/>
  <c r="G157" i="29"/>
  <c r="F157" i="29"/>
  <c r="E157" i="29"/>
  <c r="G151" i="29"/>
  <c r="F151" i="29"/>
  <c r="E151" i="29"/>
  <c r="G143" i="29"/>
  <c r="F143" i="29"/>
  <c r="E143" i="29"/>
  <c r="G133" i="29"/>
  <c r="F133" i="29"/>
  <c r="E133" i="29"/>
  <c r="G130" i="29"/>
  <c r="F130" i="29"/>
  <c r="E130" i="29"/>
  <c r="G127" i="29"/>
  <c r="F127" i="29"/>
  <c r="E127" i="29"/>
  <c r="G123" i="29"/>
  <c r="F123" i="29"/>
  <c r="E123" i="29"/>
  <c r="G117" i="29"/>
  <c r="F117" i="29"/>
  <c r="E117" i="29"/>
  <c r="G110" i="29"/>
  <c r="F110" i="29"/>
  <c r="E110" i="29"/>
  <c r="G104" i="29"/>
  <c r="F104" i="29"/>
  <c r="E104" i="29"/>
  <c r="G99" i="29"/>
  <c r="F99" i="29"/>
  <c r="E99" i="29"/>
  <c r="G96" i="29"/>
  <c r="F96" i="29"/>
  <c r="E96" i="29"/>
  <c r="G94" i="29"/>
  <c r="F94" i="29"/>
  <c r="E94" i="29"/>
  <c r="G91" i="29"/>
  <c r="F91" i="29"/>
  <c r="E91" i="29"/>
  <c r="G89" i="29"/>
  <c r="F89" i="29"/>
  <c r="E89" i="29"/>
  <c r="G84" i="29"/>
  <c r="F84" i="29"/>
  <c r="E84" i="29"/>
  <c r="G79" i="29"/>
  <c r="F79" i="29"/>
  <c r="E79" i="29"/>
  <c r="G72" i="29"/>
  <c r="F72" i="29"/>
  <c r="E72" i="29"/>
  <c r="G68" i="29"/>
  <c r="F68" i="29"/>
  <c r="E68" i="29"/>
  <c r="G65" i="29"/>
  <c r="F65" i="29"/>
  <c r="E65" i="29"/>
  <c r="G59" i="29"/>
  <c r="F59" i="29"/>
  <c r="E59" i="29"/>
  <c r="G55" i="29"/>
  <c r="F55" i="29"/>
  <c r="E55" i="29"/>
  <c r="G48" i="29"/>
  <c r="F48" i="29"/>
  <c r="E48" i="29"/>
  <c r="G36" i="29"/>
  <c r="F36" i="29"/>
  <c r="E36" i="29"/>
  <c r="G31" i="29"/>
  <c r="F31" i="29"/>
  <c r="E31" i="29"/>
  <c r="G29" i="29"/>
  <c r="F29" i="29"/>
  <c r="E29" i="29"/>
  <c r="G22" i="29"/>
  <c r="F22" i="29"/>
  <c r="E22" i="29"/>
  <c r="G17" i="29"/>
  <c r="F17" i="29"/>
  <c r="E17" i="29"/>
  <c r="F312" i="29" l="1"/>
  <c r="E312" i="29"/>
  <c r="G312" i="29"/>
  <c r="E15" i="16"/>
  <c r="E15" i="1"/>
  <c r="F15" i="16" l="1"/>
  <c r="F14" i="16"/>
  <c r="F13" i="16"/>
  <c r="F12" i="16"/>
  <c r="F11" i="16"/>
  <c r="F10" i="16"/>
  <c r="F9" i="16"/>
  <c r="F8" i="16"/>
  <c r="F7" i="16"/>
  <c r="F6" i="16"/>
  <c r="F5" i="16"/>
  <c r="F15" i="1"/>
  <c r="F14" i="1"/>
  <c r="F13" i="1"/>
  <c r="F12" i="1"/>
  <c r="F11" i="1"/>
  <c r="F10" i="1"/>
  <c r="F9" i="1"/>
  <c r="F8" i="1"/>
  <c r="F7" i="1"/>
  <c r="F6" i="1"/>
  <c r="F5" i="1"/>
  <c r="F4" i="16" l="1"/>
  <c r="F16" i="16" s="1"/>
  <c r="F4" i="1"/>
  <c r="F16" i="1" s="1"/>
</calcChain>
</file>

<file path=xl/sharedStrings.xml><?xml version="1.0" encoding="utf-8"?>
<sst xmlns="http://schemas.openxmlformats.org/spreadsheetml/2006/main" count="1036" uniqueCount="387">
  <si>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</si>
  <si>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</si>
  <si>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</si>
  <si>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</si>
  <si>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</si>
  <si>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</si>
  <si>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</si>
  <si>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</si>
  <si>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</si>
  <si>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</si>
  <si>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</si>
  <si>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</si>
  <si>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</si>
  <si>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</si>
  <si>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</si>
  <si>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</si>
  <si>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</si>
  <si>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</si>
  <si>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</si>
  <si>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</si>
  <si>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</si>
  <si>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MIAMI</t>
  </si>
  <si>
    <t>U.S.A.</t>
  </si>
  <si>
    <t>MADRID</t>
  </si>
  <si>
    <t>ESPANA</t>
  </si>
  <si>
    <t>MEXICO</t>
  </si>
  <si>
    <t>NEW YORK</t>
  </si>
  <si>
    <t>LIMA</t>
  </si>
  <si>
    <t>PERU</t>
  </si>
  <si>
    <t>BOGOTA</t>
  </si>
  <si>
    <t>COLOMBIA</t>
  </si>
  <si>
    <t>PARIS</t>
  </si>
  <si>
    <t>FRANCIA</t>
  </si>
  <si>
    <t>SANT. DE CHILE</t>
  </si>
  <si>
    <t>CHILE</t>
  </si>
  <si>
    <t>FRANKFURT</t>
  </si>
  <si>
    <t>ALEMANIA</t>
  </si>
  <si>
    <t>LONDRES</t>
  </si>
  <si>
    <t>REINO UNIDO</t>
  </si>
  <si>
    <t>DUBAI</t>
  </si>
  <si>
    <t>UNIT. ARAB EMIRATES</t>
  </si>
  <si>
    <t>BRASIL</t>
  </si>
  <si>
    <t>REPUBLICA DOMINICANA</t>
  </si>
  <si>
    <t>MONTEVIDEO</t>
  </si>
  <si>
    <t>URUGUAY</t>
  </si>
  <si>
    <t>AMSTERDAM</t>
  </si>
  <si>
    <t>HOLANDA</t>
  </si>
  <si>
    <t>ROMA</t>
  </si>
  <si>
    <t>ITALIA</t>
  </si>
  <si>
    <t>ASUNCION</t>
  </si>
  <si>
    <t>PARAGUAY</t>
  </si>
  <si>
    <t>DOHA</t>
  </si>
  <si>
    <t>QATAR</t>
  </si>
  <si>
    <t>MONTREAL</t>
  </si>
  <si>
    <t>CANADA</t>
  </si>
  <si>
    <t>DALLAS</t>
  </si>
  <si>
    <t>LOS ANGELES</t>
  </si>
  <si>
    <t>AUCKLAND</t>
  </si>
  <si>
    <t>NUEVA ZELANDIA</t>
  </si>
  <si>
    <t>SIDNEY</t>
  </si>
  <si>
    <t>AUSTRALIA</t>
  </si>
  <si>
    <t>TEL AVIV</t>
  </si>
  <si>
    <t>ISRAEL</t>
  </si>
  <si>
    <t>ATLANTA GIORGIA</t>
  </si>
  <si>
    <t>QUITO</t>
  </si>
  <si>
    <t>ECUADOR</t>
  </si>
  <si>
    <t>BOLIVIA</t>
  </si>
  <si>
    <t>PANAMA CITY</t>
  </si>
  <si>
    <t>PANAMA</t>
  </si>
  <si>
    <t>HONG KONG</t>
  </si>
  <si>
    <t>ARGENTINA</t>
  </si>
  <si>
    <t>RIO DE JANEIRO</t>
  </si>
  <si>
    <t>HOUSTON</t>
  </si>
  <si>
    <t>BANGKOK</t>
  </si>
  <si>
    <t>TAILANDIA</t>
  </si>
  <si>
    <t>SUIZA</t>
  </si>
  <si>
    <t>VIETNAM</t>
  </si>
  <si>
    <t>LA PAZ</t>
  </si>
  <si>
    <t>SALVADOR</t>
  </si>
  <si>
    <t>CANCUN</t>
  </si>
  <si>
    <t>RECIFE</t>
  </si>
  <si>
    <t>KABUL</t>
  </si>
  <si>
    <t>AFGHANISTAN</t>
  </si>
  <si>
    <t>AMS</t>
  </si>
  <si>
    <t>ASU</t>
  </si>
  <si>
    <t>ATL</t>
  </si>
  <si>
    <t>AUK</t>
  </si>
  <si>
    <t>BKK</t>
  </si>
  <si>
    <t>BOG</t>
  </si>
  <si>
    <t>CUN</t>
  </si>
  <si>
    <t>DFW</t>
  </si>
  <si>
    <t>DOH</t>
  </si>
  <si>
    <t>DXB</t>
  </si>
  <si>
    <t>FRA</t>
  </si>
  <si>
    <t>HKG</t>
  </si>
  <si>
    <t>KBL</t>
  </si>
  <si>
    <t>LPB</t>
  </si>
  <si>
    <t>LIM</t>
  </si>
  <si>
    <t>LAX</t>
  </si>
  <si>
    <t>MAD</t>
  </si>
  <si>
    <t>MEX</t>
  </si>
  <si>
    <t>MIA</t>
  </si>
  <si>
    <t>MVD</t>
  </si>
  <si>
    <t>YYZ</t>
  </si>
  <si>
    <t>JFK</t>
  </si>
  <si>
    <t>PTY</t>
  </si>
  <si>
    <t>CDG</t>
  </si>
  <si>
    <t>UIO</t>
  </si>
  <si>
    <t>REC</t>
  </si>
  <si>
    <t>GIG</t>
  </si>
  <si>
    <t>FCO</t>
  </si>
  <si>
    <t>SSA</t>
  </si>
  <si>
    <t>GRU</t>
  </si>
  <si>
    <t>VCP</t>
  </si>
  <si>
    <t>SCL</t>
  </si>
  <si>
    <t>SYD</t>
  </si>
  <si>
    <t>SRZ</t>
  </si>
  <si>
    <t>TLV</t>
  </si>
  <si>
    <t>USH</t>
  </si>
  <si>
    <t>Destino</t>
  </si>
  <si>
    <t>Bultos</t>
  </si>
  <si>
    <t>Peso</t>
  </si>
  <si>
    <t>ROM</t>
  </si>
  <si>
    <t>IAH</t>
  </si>
  <si>
    <t>LON</t>
  </si>
  <si>
    <t>PAR</t>
  </si>
  <si>
    <t>EWR</t>
  </si>
  <si>
    <t>NEWARK</t>
  </si>
  <si>
    <t>PUJ</t>
  </si>
  <si>
    <t>PUNTA CANA</t>
  </si>
  <si>
    <t>MXP</t>
  </si>
  <si>
    <t>MALPENSA</t>
  </si>
  <si>
    <t>VVI</t>
  </si>
  <si>
    <t>INDIA</t>
  </si>
  <si>
    <t>HAM</t>
  </si>
  <si>
    <t>HAMBURGO</t>
  </si>
  <si>
    <t>Código</t>
  </si>
  <si>
    <t>País</t>
  </si>
  <si>
    <t>Compañía Aérea</t>
  </si>
  <si>
    <t>Guía</t>
  </si>
  <si>
    <t>Total AMERICAN AIRLINES</t>
  </si>
  <si>
    <t>Total LAN AIRLINES SA</t>
  </si>
  <si>
    <t>Total UNITED AIRLINES INC.</t>
  </si>
  <si>
    <t>Total UPS DE ARGENTINA S.A.</t>
  </si>
  <si>
    <t>Total TURKISH AIRLINES INC.</t>
  </si>
  <si>
    <t>Total COPA AIRLINES</t>
  </si>
  <si>
    <t>Total MIAMI</t>
  </si>
  <si>
    <t>Total MADRID</t>
  </si>
  <si>
    <t>Total AIR CANADA</t>
  </si>
  <si>
    <t>Total LUFTHANSA CARGO</t>
  </si>
  <si>
    <t>Total SKY AIRLINE S.A.</t>
  </si>
  <si>
    <t>Total SANT. DE CHILE</t>
  </si>
  <si>
    <t>Total BRITISH AIRWAYS PLC</t>
  </si>
  <si>
    <t>Total SOCIETE AIR FRANCE</t>
  </si>
  <si>
    <t>Total QATAR AIRWAYS</t>
  </si>
  <si>
    <t>Total NATURAL ROS SRL</t>
  </si>
  <si>
    <t>Total FRANKFURT</t>
  </si>
  <si>
    <t>Total CHIEMESE S.A.</t>
  </si>
  <si>
    <t>Total TRANS AMERICAN (TACA)</t>
  </si>
  <si>
    <t>Total MEXICO</t>
  </si>
  <si>
    <t>Total NEW YORK</t>
  </si>
  <si>
    <t>SAN PABLO</t>
  </si>
  <si>
    <t>Total GOL LINHAS AEREAS S A</t>
  </si>
  <si>
    <t>Total FLEYTAS EDUARDO ANIBAL</t>
  </si>
  <si>
    <t>Total SAN PABLO</t>
  </si>
  <si>
    <t>Total LIMA</t>
  </si>
  <si>
    <t>Total DALLAS</t>
  </si>
  <si>
    <t>Total HOUSTON</t>
  </si>
  <si>
    <t>Total BOGOTA</t>
  </si>
  <si>
    <t>Total PARIS</t>
  </si>
  <si>
    <t>Total ROMA</t>
  </si>
  <si>
    <t>Total AMSTERDAM</t>
  </si>
  <si>
    <t>Total DOHA</t>
  </si>
  <si>
    <t>Total LONDRES</t>
  </si>
  <si>
    <t>Total AIR CLASS CARGO S.A.</t>
  </si>
  <si>
    <t>Total ASUNCION</t>
  </si>
  <si>
    <t>Total DUBAI</t>
  </si>
  <si>
    <t>Total MONTEVIDEO</t>
  </si>
  <si>
    <t>Total KABUL</t>
  </si>
  <si>
    <t>Total ATLANTA GIORGIA</t>
  </si>
  <si>
    <t>Total CANCUN</t>
  </si>
  <si>
    <t>Total AUCKLAND</t>
  </si>
  <si>
    <t>Total NEWARK</t>
  </si>
  <si>
    <t>Total MONTREAL</t>
  </si>
  <si>
    <t>Total BANGKOK</t>
  </si>
  <si>
    <t>Total LA PAZ</t>
  </si>
  <si>
    <t>Total SIDNEY</t>
  </si>
  <si>
    <t>Total PANAMA CITY</t>
  </si>
  <si>
    <t>Total MALPENSA</t>
  </si>
  <si>
    <t>Total QUITO</t>
  </si>
  <si>
    <t>Total LOS ANGELES</t>
  </si>
  <si>
    <t>BRU</t>
  </si>
  <si>
    <t>BRUSELAS</t>
  </si>
  <si>
    <t>BELGICA</t>
  </si>
  <si>
    <t>Total BRUSELAS</t>
  </si>
  <si>
    <t>Total HONG KONG</t>
  </si>
  <si>
    <t>ZRH</t>
  </si>
  <si>
    <t>ZURICH</t>
  </si>
  <si>
    <t>Total ZURICH</t>
  </si>
  <si>
    <t>SGN</t>
  </si>
  <si>
    <t>SAIGON</t>
  </si>
  <si>
    <t>Total SAIGON</t>
  </si>
  <si>
    <t>Total RIO DE JANEIRO</t>
  </si>
  <si>
    <t>Total HAMBURGO</t>
  </si>
  <si>
    <t>SUECIA</t>
  </si>
  <si>
    <t>JNB</t>
  </si>
  <si>
    <t>JOHANNESBURGO</t>
  </si>
  <si>
    <t>SUDAFRICA</t>
  </si>
  <si>
    <t>Total JOHANNESBURGO</t>
  </si>
  <si>
    <t>Total TEL AVIV</t>
  </si>
  <si>
    <t>GYE</t>
  </si>
  <si>
    <t>GUAYAQUIL</t>
  </si>
  <si>
    <t>Total GUAYAQUIL</t>
  </si>
  <si>
    <t>ASM</t>
  </si>
  <si>
    <t>ADIS ABEBA</t>
  </si>
  <si>
    <t>ETIOPIA</t>
  </si>
  <si>
    <t>Total ADIS ABEBA</t>
  </si>
  <si>
    <t>Total SALVADOR</t>
  </si>
  <si>
    <t>Total PUNTA CANA</t>
  </si>
  <si>
    <t>Total RECIFE</t>
  </si>
  <si>
    <t>MIL</t>
  </si>
  <si>
    <t>MILAN</t>
  </si>
  <si>
    <t>Total MILAN</t>
  </si>
  <si>
    <t>LGW</t>
  </si>
  <si>
    <t>LHR</t>
  </si>
  <si>
    <t>TRANSITO</t>
  </si>
  <si>
    <t>PAN</t>
  </si>
  <si>
    <t>Total TRANSITO</t>
  </si>
  <si>
    <t>BCN</t>
  </si>
  <si>
    <t>BARCELONA</t>
  </si>
  <si>
    <t>Total BARCELONA</t>
  </si>
  <si>
    <t>POA</t>
  </si>
  <si>
    <t>PORTO ALEGRE</t>
  </si>
  <si>
    <t>Total PORTO ALEGRE</t>
  </si>
  <si>
    <t>FOR</t>
  </si>
  <si>
    <t>FORTALEZA</t>
  </si>
  <si>
    <t>Total FORTALEZA</t>
  </si>
  <si>
    <t>DEN</t>
  </si>
  <si>
    <t>DENVER COLORADO</t>
  </si>
  <si>
    <t>Total DENVER COLORADO</t>
  </si>
  <si>
    <t>TOTAL GENERAL</t>
  </si>
  <si>
    <t>Total AEROLINEAS ARGENTINAS S.A.</t>
  </si>
  <si>
    <t>Total DHL EXPRESS (ARGENTINA) S.A.</t>
  </si>
  <si>
    <t>Total FEDERAL EXPRESS CORPORATION</t>
  </si>
  <si>
    <t>IST</t>
  </si>
  <si>
    <t>ESTAMBUL</t>
  </si>
  <si>
    <t>TURQUIA</t>
  </si>
  <si>
    <t>Total ESTAMBUL</t>
  </si>
  <si>
    <t>MAA</t>
  </si>
  <si>
    <t>MADRAS</t>
  </si>
  <si>
    <t>Total MADRAS</t>
  </si>
  <si>
    <t>AMM</t>
  </si>
  <si>
    <t>AMAN</t>
  </si>
  <si>
    <t>JORDANIA</t>
  </si>
  <si>
    <t>Total AMAN</t>
  </si>
  <si>
    <t>CLO</t>
  </si>
  <si>
    <t>CALI</t>
  </si>
  <si>
    <t>Total CALI</t>
  </si>
  <si>
    <t>SDQ</t>
  </si>
  <si>
    <t>SANTO DOMINGO</t>
  </si>
  <si>
    <t>Total SANTO DOMINGO</t>
  </si>
  <si>
    <t>TGU</t>
  </si>
  <si>
    <t>TEGUCIGALPA</t>
  </si>
  <si>
    <t>HONDURAS</t>
  </si>
  <si>
    <t>Total TEGUCIGALPA</t>
  </si>
  <si>
    <t>HAJ</t>
  </si>
  <si>
    <t>HANNOVER</t>
  </si>
  <si>
    <t>Total HANNOVER</t>
  </si>
  <si>
    <t>Total PRODEXPO INTERNATIONAL S.R.L.</t>
  </si>
  <si>
    <t>Total K.L.M. COMPANIA REAL HOLANDESA</t>
  </si>
  <si>
    <t>Total BOLIVIANA DE AVIACION BOA SOC. EXT.</t>
  </si>
  <si>
    <t>Total EMIRATES SUCURSAL ARGENTINA</t>
  </si>
  <si>
    <t>Total DELTA AIR LINES INC.SUC.ARG.</t>
  </si>
  <si>
    <t>Total IBERIA LIN.AER.DE ESPANA(EMP EXT)</t>
  </si>
  <si>
    <t>Total AIR EUROPA LINEAS AEREAS S.A.</t>
  </si>
  <si>
    <t>CGH</t>
  </si>
  <si>
    <t>Total AEROVIAS DEL CONTINENTE AMERICANO S.A. AVIANCA</t>
  </si>
  <si>
    <t>YUL</t>
  </si>
  <si>
    <t>Total AIR NEW ZEALAND LIMITED SUC. ARG.</t>
  </si>
  <si>
    <t>Total ALITALIA SOCIETA AEREA ITALIANA SRL</t>
  </si>
  <si>
    <t>STA. CRUZ DE SIERRA</t>
  </si>
  <si>
    <t>Total STA. CRUZ DE SIERRA</t>
  </si>
  <si>
    <t>Total ETHIOPIAN AIRLINES ENTERPRISE</t>
  </si>
  <si>
    <t>NQN</t>
  </si>
  <si>
    <t>DES</t>
  </si>
  <si>
    <t>DESROCHES SEYCHELLES</t>
  </si>
  <si>
    <t>SEYCHELLES</t>
  </si>
  <si>
    <t>Total DESROCHES SEYCHELLES</t>
  </si>
  <si>
    <t>TIA</t>
  </si>
  <si>
    <t>TIRANA</t>
  </si>
  <si>
    <t>ALBANIA</t>
  </si>
  <si>
    <t>Total TIRANA</t>
  </si>
  <si>
    <t>CPT</t>
  </si>
  <si>
    <t>CIUDAD DEL CABO</t>
  </si>
  <si>
    <t>Total CIUDAD DEL CABO</t>
  </si>
  <si>
    <t>MMA</t>
  </si>
  <si>
    <t>MALMO</t>
  </si>
  <si>
    <t>Total MALMO</t>
  </si>
  <si>
    <t>BNE</t>
  </si>
  <si>
    <t>BRISBANE</t>
  </si>
  <si>
    <t>Total BRISBANE</t>
  </si>
  <si>
    <t>HAV</t>
  </si>
  <si>
    <t>LA HABANA</t>
  </si>
  <si>
    <t>CUBA</t>
  </si>
  <si>
    <t>Total CUBANA DE AVIACION</t>
  </si>
  <si>
    <t>Total LA HABANA</t>
  </si>
  <si>
    <t>TUL</t>
  </si>
  <si>
    <t>TULSA</t>
  </si>
  <si>
    <t>Total TULSA</t>
  </si>
  <si>
    <t>GUA</t>
  </si>
  <si>
    <t>GUATEMALA</t>
  </si>
  <si>
    <t>Total GUATEMALA</t>
  </si>
  <si>
    <t>SOF</t>
  </si>
  <si>
    <t>SOFIA</t>
  </si>
  <si>
    <t>BULGARIA</t>
  </si>
  <si>
    <t>Total SOFIA</t>
  </si>
  <si>
    <t>KHI</t>
  </si>
  <si>
    <t>KARACHI</t>
  </si>
  <si>
    <t>PAKISTAN</t>
  </si>
  <si>
    <t>Total KARACHI</t>
  </si>
  <si>
    <t>LJU</t>
  </si>
  <si>
    <t>LJBLJANA</t>
  </si>
  <si>
    <t>Total LJBLJANA</t>
  </si>
  <si>
    <t>HBA</t>
  </si>
  <si>
    <t>HOBART TASMANIA</t>
  </si>
  <si>
    <t>Total HOBART TASMANIA</t>
  </si>
  <si>
    <t>SJO</t>
  </si>
  <si>
    <t>SAN JOSE</t>
  </si>
  <si>
    <t>COSTA RICA</t>
  </si>
  <si>
    <t>Total SAN JOSE</t>
  </si>
  <si>
    <t>CTG</t>
  </si>
  <si>
    <t>CARTAGENA</t>
  </si>
  <si>
    <t>Total CARTAGENA</t>
  </si>
  <si>
    <t>BSB</t>
  </si>
  <si>
    <t>BRASILIA</t>
  </si>
  <si>
    <t>Total BRASILIA</t>
  </si>
  <si>
    <t>NYK</t>
  </si>
  <si>
    <t>NEW YORD</t>
  </si>
  <si>
    <t>Total NEW YORD</t>
  </si>
  <si>
    <t>PAP</t>
  </si>
  <si>
    <t>PORT AU PRINCE</t>
  </si>
  <si>
    <t>HAITI</t>
  </si>
  <si>
    <t>Total PORT AU PRINCE</t>
  </si>
  <si>
    <t>MGA</t>
  </si>
  <si>
    <t>MANAGUA</t>
  </si>
  <si>
    <t>NICARAGUA</t>
  </si>
  <si>
    <t>Total MANAGUA</t>
  </si>
  <si>
    <t>CLT</t>
  </si>
  <si>
    <t>CHARLOTTE</t>
  </si>
  <si>
    <t>Total CHARLOTTE</t>
  </si>
  <si>
    <t>BHZ</t>
  </si>
  <si>
    <t>BELO HORIZONTE</t>
  </si>
  <si>
    <t>Total BELO HORIZONTE</t>
  </si>
  <si>
    <t>SUB</t>
  </si>
  <si>
    <t>SURABAYA</t>
  </si>
  <si>
    <t>INDONESIA</t>
  </si>
  <si>
    <t>Total SURABAYA</t>
  </si>
  <si>
    <t>CNS</t>
  </si>
  <si>
    <t>CAIRNS</t>
  </si>
  <si>
    <t>Total CAIRNS</t>
  </si>
  <si>
    <t>TXL</t>
  </si>
  <si>
    <t>BERLIN</t>
  </si>
  <si>
    <t>Total BERLIN</t>
  </si>
  <si>
    <t>MNL</t>
  </si>
  <si>
    <t>MANILA</t>
  </si>
  <si>
    <t>FILIPINAS</t>
  </si>
  <si>
    <t>Total MANILA</t>
  </si>
  <si>
    <t>OSL</t>
  </si>
  <si>
    <t>OSLO</t>
  </si>
  <si>
    <t>NORUEGA</t>
  </si>
  <si>
    <t>Total OSLO</t>
  </si>
  <si>
    <t>MAO</t>
  </si>
  <si>
    <t>MANAUS</t>
  </si>
  <si>
    <t>Total MANAUS</t>
  </si>
  <si>
    <t>RTM</t>
  </si>
  <si>
    <t>ROTTERDAM</t>
  </si>
  <si>
    <t>Total ROTTERDAM</t>
  </si>
  <si>
    <t>PHL</t>
  </si>
  <si>
    <t>PHILADELPHIA</t>
  </si>
  <si>
    <t>Total PHILADELPHIA</t>
  </si>
  <si>
    <t>AYT</t>
  </si>
  <si>
    <t>ANTALYA</t>
  </si>
  <si>
    <t>Total ANTALYA</t>
  </si>
  <si>
    <t>TUN</t>
  </si>
  <si>
    <t>TUNISIA</t>
  </si>
  <si>
    <t>TUNEZ</t>
  </si>
  <si>
    <t>Total TUNISIA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</si>
</sst>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3" fontId="3" fillId="0" borderId="12" xfId="0" applyNumberFormat="1" applyFont="1" applyFill="1" applyBorder="1"/>
    <xf numFmtId="3" fontId="2" fillId="0" borderId="1" xfId="0" applyNumberFormat="1" applyFont="1" applyFill="1" applyBorder="1"/>
    <xf numFmtId="3" fontId="3" fillId="0" borderId="4" xfId="0" applyNumberFormat="1" applyFont="1" applyFill="1" applyBorder="1"/>
    <xf numFmtId="3" fontId="3" fillId="0" borderId="7" xfId="0" applyNumberFormat="1" applyFont="1" applyFill="1" applyBorder="1"/>
    <xf numFmtId="3" fontId="3" fillId="0" borderId="10" xfId="0" applyNumberFormat="1" applyFont="1" applyFill="1" applyBorder="1"/>
    <xf numFmtId="3" fontId="2" fillId="0" borderId="1" xfId="0" applyNumberFormat="1" applyFont="1" applyFill="1" applyBorder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8" fillId="0" borderId="0" xfId="0" applyFont="1"/>
    <xf numFmtId="0" fontId="0" fillId="5" borderId="0" xfId="0" applyFill="1"/>
    <xf numFmtId="0" fontId="8" fillId="5" borderId="0" xfId="0" applyFont="1" applyFill="1"/>
    <xf numFmtId="165" fontId="8" fillId="5" borderId="0" xfId="2" applyNumberFormat="1" applyFont="1" applyFill="1"/>
    <xf numFmtId="0" fontId="9" fillId="6" borderId="0" xfId="0" applyFont="1" applyFill="1" applyAlignment="1">
      <alignment horizontal="center"/>
    </xf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layout/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8"/>
        </c:manualLayout>
      </c:layout>
      <c:lineChart>
        <c:grouping val="standard"/>
        <c:varyColors val="0"/>
        <c:ser>
          <c:idx val="3"/>
          <c:order val="0"/>
          <c:tx>
            <c:strRef>
              <c:f>Importación!$B$3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[3]HISTORICO!$B$5:$B$16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Importación!$B$4:$B$15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Importación!$C$3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[3]HISTORICO!$B$5:$B$16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Importación!$C$4:$C$15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Importación!$D$3</c:f>
              <c:strCache>
                <c:ptCount val="1"/>
                <c:pt idx="0">
                  <c:v>2016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Importación!$D$4:$D$15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8149.931071</c:v>
                </c:pt>
                <c:pt idx="8">
                  <c:v>8170.6140359999981</c:v>
                </c:pt>
                <c:pt idx="9">
                  <c:v>9289.4672550000014</c:v>
                </c:pt>
                <c:pt idx="10">
                  <c:v>8882.494537999999</c:v>
                </c:pt>
                <c:pt idx="11">
                  <c:v>8415.1979379999993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Importación!$E$3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</c:dPt>
          <c:val>
            <c:numRef>
              <c:f>Importación!$E$4:$E$15</c:f>
              <c:numCache>
                <c:formatCode>#,##0</c:formatCode>
                <c:ptCount val="12"/>
                <c:pt idx="0">
                  <c:v>7560.1688759999979</c:v>
                </c:pt>
                <c:pt idx="1">
                  <c:v>7288.7178669999994</c:v>
                </c:pt>
                <c:pt idx="2">
                  <c:v>8218.2198800000006</c:v>
                </c:pt>
                <c:pt idx="3">
                  <c:v>7859.3304239999989</c:v>
                </c:pt>
                <c:pt idx="4">
                  <c:v>8717.3265800000027</c:v>
                </c:pt>
                <c:pt idx="5">
                  <c:v>8953.0105519999961</c:v>
                </c:pt>
                <c:pt idx="6">
                  <c:v>9694.9873189999962</c:v>
                </c:pt>
                <c:pt idx="7">
                  <c:v>10031.315034000005</c:v>
                </c:pt>
                <c:pt idx="8">
                  <c:v>9506.6294170000019</c:v>
                </c:pt>
                <c:pt idx="9">
                  <c:v>11085.043061</c:v>
                </c:pt>
                <c:pt idx="10">
                  <c:v>11324.497502</c:v>
                </c:pt>
                <c:pt idx="11">
                  <c:v>10782.277474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Importación!$F$3</c:f>
              <c:strCache>
                <c:ptCount val="1"/>
                <c:pt idx="0">
                  <c:v>2018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Importación!$F$4:$F$15</c:f>
              <c:numCache>
                <c:formatCode>#,##0</c:formatCode>
                <c:ptCount val="12"/>
                <c:pt idx="0">
                  <c:v>9061.7237900000055</c:v>
                </c:pt>
                <c:pt idx="1">
                  <c:v>8829.6322040000032</c:v>
                </c:pt>
                <c:pt idx="2">
                  <c:v>10027.862553000004</c:v>
                </c:pt>
                <c:pt idx="3">
                  <c:v>10133.262429000002</c:v>
                </c:pt>
                <c:pt idx="4">
                  <c:v>9887.967881999999</c:v>
                </c:pt>
                <c:pt idx="5">
                  <c:v>8264.2893610000028</c:v>
                </c:pt>
                <c:pt idx="6">
                  <c:v>8636.2872739999984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01880"/>
        <c:axId val="233003840"/>
      </c:lineChart>
      <c:catAx>
        <c:axId val="233001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s-ES"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33003840"/>
        <c:crosses val="autoZero"/>
        <c:auto val="1"/>
        <c:lblAlgn val="ctr"/>
        <c:lblOffset val="100"/>
        <c:noMultiLvlLbl val="0"/>
      </c:catAx>
      <c:valAx>
        <c:axId val="233003840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s-ES"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s-ES"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33001880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cap="rnd">
          <a:noFill/>
          <a:beve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lang="es-ES"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noFill/>
    </a:ln>
    <a:effectLst>
      <a:outerShdw blurRad="50800" dist="38100" dir="5400000" algn="t" rotWithShape="0">
        <a:prstClr val="black">
          <a:alpha val="40000"/>
        </a:prstClr>
      </a:outerShdw>
      <a:softEdge rad="38100"/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Evolución de la carga total de Exportación</a:t>
            </a:r>
          </a:p>
        </c:rich>
      </c:tx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199759405074359"/>
          <c:y val="0.15825064008388198"/>
          <c:w val="0.83633573928258964"/>
          <c:h val="0.60250295391026443"/>
        </c:manualLayout>
      </c:layout>
      <c:lineChart>
        <c:grouping val="standard"/>
        <c:varyColors val="0"/>
        <c:ser>
          <c:idx val="0"/>
          <c:order val="0"/>
          <c:tx>
            <c:strRef>
              <c:f>Exportación!$B$3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  <a:prstDash val="sysDot"/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Exportación!$B$4:$B$15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Exportación!$C$3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Exportación!$C$4:$C$15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Exportación!$D$3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Exportación!$D$4:$D$15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6976.6163499999993</c:v>
                </c:pt>
                <c:pt idx="8">
                  <c:v>7491.1727150000015</c:v>
                </c:pt>
                <c:pt idx="9">
                  <c:v>13227.331694999999</c:v>
                </c:pt>
                <c:pt idx="10">
                  <c:v>13324.875820999998</c:v>
                </c:pt>
                <c:pt idx="11">
                  <c:v>10004.616272999996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Exportación!$E$3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Exportación!$E$4:$E$15</c:f>
              <c:numCache>
                <c:formatCode>#,##0</c:formatCode>
                <c:ptCount val="12"/>
                <c:pt idx="0">
                  <c:v>6869.2938200000008</c:v>
                </c:pt>
                <c:pt idx="1">
                  <c:v>7397.9992499999998</c:v>
                </c:pt>
                <c:pt idx="2">
                  <c:v>8507.6260199999997</c:v>
                </c:pt>
                <c:pt idx="3">
                  <c:v>7094.7024190000002</c:v>
                </c:pt>
                <c:pt idx="4">
                  <c:v>7456.6276410000009</c:v>
                </c:pt>
                <c:pt idx="5">
                  <c:v>6683.2576499999996</c:v>
                </c:pt>
                <c:pt idx="6">
                  <c:v>7003.1070449999997</c:v>
                </c:pt>
                <c:pt idx="7">
                  <c:v>6813.1688999999997</c:v>
                </c:pt>
                <c:pt idx="8">
                  <c:v>8860.5881300000001</c:v>
                </c:pt>
                <c:pt idx="9">
                  <c:v>14225.144839999999</c:v>
                </c:pt>
                <c:pt idx="10">
                  <c:v>11488.40869</c:v>
                </c:pt>
                <c:pt idx="11">
                  <c:v>12655.709638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Exportación!$F$3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Exportación!$F$4:$F$15</c:f>
              <c:numCache>
                <c:formatCode>#,##0</c:formatCode>
                <c:ptCount val="12"/>
                <c:pt idx="0">
                  <c:v>9567.7252600000029</c:v>
                </c:pt>
                <c:pt idx="1">
                  <c:v>8819.1105200000002</c:v>
                </c:pt>
                <c:pt idx="2">
                  <c:v>11362.670049999999</c:v>
                </c:pt>
                <c:pt idx="3">
                  <c:v>10032.541614999998</c:v>
                </c:pt>
                <c:pt idx="4">
                  <c:v>8167.5173699999996</c:v>
                </c:pt>
                <c:pt idx="5">
                  <c:v>7078.5055550000016</c:v>
                </c:pt>
                <c:pt idx="6">
                  <c:v>7685.7179950000009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00312"/>
        <c:axId val="233001096"/>
      </c:lineChart>
      <c:catAx>
        <c:axId val="23300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233001096"/>
        <c:crosses val="autoZero"/>
        <c:auto val="1"/>
        <c:lblAlgn val="ctr"/>
        <c:lblOffset val="100"/>
        <c:noMultiLvlLbl val="0"/>
      </c:catAx>
      <c:valAx>
        <c:axId val="233001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23300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Carga Perecedera</a:t>
            </a:r>
          </a:p>
        </c:rich>
      </c:tx>
      <c:layout>
        <c:manualLayout>
          <c:xMode val="edge"/>
          <c:yMode val="edge"/>
          <c:x val="0.3977241502731288"/>
          <c:y val="5.1601572760488108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3305628466452161E-2"/>
          <c:y val="0.17936099614219106"/>
          <c:w val="0.87751858357998203"/>
          <c:h val="0.55937299906476601"/>
        </c:manualLayout>
      </c:layout>
      <c:lineChart>
        <c:grouping val="standard"/>
        <c:varyColors val="0"/>
        <c:ser>
          <c:idx val="0"/>
          <c:order val="0"/>
          <c:tx>
            <c:strRef>
              <c:f>Perecedero!$A$4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Perecedero!$A$6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Perecedero!$A$8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Perecedero!$C$9:$N$9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  <c:pt idx="6">
                  <c:v>3644</c:v>
                </c:pt>
                <c:pt idx="7">
                  <c:v>3882</c:v>
                </c:pt>
                <c:pt idx="8">
                  <c:v>4147</c:v>
                </c:pt>
                <c:pt idx="9">
                  <c:v>9701</c:v>
                </c:pt>
                <c:pt idx="10">
                  <c:v>9959</c:v>
                </c:pt>
                <c:pt idx="11">
                  <c:v>6614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Perecedero!$A$10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12700">
                <a:solidFill>
                  <a:schemeClr val="accent4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Perecedero!$C$11:$N$11</c:f>
              <c:numCache>
                <c:formatCode>#,##0</c:formatCode>
                <c:ptCount val="12"/>
                <c:pt idx="0">
                  <c:v>4193</c:v>
                </c:pt>
                <c:pt idx="1">
                  <c:v>3543</c:v>
                </c:pt>
                <c:pt idx="2">
                  <c:v>3406</c:v>
                </c:pt>
                <c:pt idx="3">
                  <c:v>2825</c:v>
                </c:pt>
                <c:pt idx="4">
                  <c:v>3360</c:v>
                </c:pt>
                <c:pt idx="5">
                  <c:v>2967</c:v>
                </c:pt>
                <c:pt idx="6">
                  <c:v>3680</c:v>
                </c:pt>
                <c:pt idx="7">
                  <c:v>3445</c:v>
                </c:pt>
                <c:pt idx="8">
                  <c:v>5321</c:v>
                </c:pt>
                <c:pt idx="9">
                  <c:v>10781</c:v>
                </c:pt>
                <c:pt idx="10">
                  <c:v>7863</c:v>
                </c:pt>
                <c:pt idx="11">
                  <c:v>8555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Perecedero!$A$12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Perecedero!$C$13:$N$13</c:f>
              <c:numCache>
                <c:formatCode>#,##0</c:formatCode>
                <c:ptCount val="12"/>
                <c:pt idx="0">
                  <c:v>5656</c:v>
                </c:pt>
                <c:pt idx="1">
                  <c:v>4969</c:v>
                </c:pt>
                <c:pt idx="2">
                  <c:v>5516</c:v>
                </c:pt>
                <c:pt idx="3">
                  <c:v>4007</c:v>
                </c:pt>
                <c:pt idx="4">
                  <c:v>3094</c:v>
                </c:pt>
                <c:pt idx="5">
                  <c:v>3561</c:v>
                </c:pt>
                <c:pt idx="6">
                  <c:v>3810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01488"/>
        <c:axId val="233002272"/>
      </c:lineChart>
      <c:catAx>
        <c:axId val="23300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33002272"/>
        <c:crosses val="autoZero"/>
        <c:auto val="1"/>
        <c:lblAlgn val="ctr"/>
        <c:lblOffset val="100"/>
        <c:noMultiLvlLbl val="0"/>
      </c:catAx>
      <c:valAx>
        <c:axId val="23300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33001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34862746569798"/>
          <c:y val="0.86682205296821424"/>
          <c:w val="0.45278155455618219"/>
          <c:h val="8.764714753723786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s-E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19048</xdr:rowOff>
    </xdr:from>
    <xdr:to>
      <xdr:col>6</xdr:col>
      <xdr:colOff>686209</xdr:colOff>
      <xdr:row>35</xdr:row>
      <xdr:rowOff>71693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17</xdr:row>
      <xdr:rowOff>14286</xdr:rowOff>
    </xdr:from>
    <xdr:to>
      <xdr:col>6</xdr:col>
      <xdr:colOff>742949</xdr:colOff>
      <xdr:row>37</xdr:row>
      <xdr:rowOff>152400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195511</xdr:colOff>
      <xdr:row>14</xdr:row>
      <xdr:rowOff>117308</xdr:rowOff>
    </xdr:from>
    <xdr:to>
      <xdr:col>13</xdr:col>
      <xdr:colOff>441157</xdr:colOff>
      <xdr:row>36</xdr:row>
      <xdr:rowOff>110289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8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18">
          <cell r="H18">
            <v>9061.7237900000055</v>
          </cell>
        </row>
        <row r="19">
          <cell r="H19">
            <v>8829.6322040000032</v>
          </cell>
        </row>
        <row r="20">
          <cell r="H20">
            <v>10027.862553000004</v>
          </cell>
        </row>
        <row r="21">
          <cell r="H21">
            <v>10133.262429000002</v>
          </cell>
        </row>
        <row r="22">
          <cell r="H22">
            <v>9887.967881999999</v>
          </cell>
        </row>
        <row r="23">
          <cell r="H23">
            <v>8264.2893610000028</v>
          </cell>
        </row>
        <row r="24">
          <cell r="H24">
            <v>8636.2872739999984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9567.7252600000029</v>
          </cell>
        </row>
        <row r="35">
          <cell r="H35">
            <v>8819.1105200000002</v>
          </cell>
        </row>
        <row r="36">
          <cell r="H36">
            <v>11362.670049999999</v>
          </cell>
        </row>
        <row r="37">
          <cell r="H37">
            <v>10032.541614999998</v>
          </cell>
        </row>
        <row r="38">
          <cell r="H38">
            <v>8167.5173699999996</v>
          </cell>
        </row>
        <row r="39">
          <cell r="H39">
            <v>7078.5055550000016</v>
          </cell>
        </row>
        <row r="40">
          <cell r="H40">
            <v>7685.7179950000009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7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29">
          <cell r="H29">
            <v>10782.277474</v>
          </cell>
        </row>
        <row r="45">
          <cell r="H45">
            <v>12655.709638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4"/>
  <sheetViews>
    <sheetView showGridLines="0" tabSelected="1" zoomScaleNormal="100" workbookViewId="0">
      <selection activeCell="H16" sqref="H16"/>
    </sheetView>
  </sheetViews>
  <sheetFormatPr baseColWidth="10" defaultRowHeight="15" x14ac:dyDescent="0.25"/>
  <cols>
    <col min="1" max="5" width="11.42578125" style="1"/>
    <col min="6" max="6" width="11.42578125" style="1" customWidth="1"/>
    <col min="7" max="16384" width="11.42578125" style="1"/>
  </cols>
  <sheetData>
    <row r="1" spans="1:7" ht="15" customHeight="1" x14ac:dyDescent="0.25">
      <c r="A1" s="62" t="s">
        <v>0</v>
      </c>
      <c r="B1" s="63"/>
      <c r="C1" s="63"/>
      <c r="D1" s="63"/>
      <c r="E1" s="63"/>
      <c r="F1" s="64"/>
      <c r="G1" s="47"/>
    </row>
    <row r="2" spans="1:7" ht="15.75" customHeight="1" thickBot="1" x14ac:dyDescent="0.3">
      <c r="A2" s="65"/>
      <c r="B2" s="66"/>
      <c r="C2" s="66"/>
      <c r="D2" s="66"/>
      <c r="E2" s="66"/>
      <c r="F2" s="67"/>
      <c r="G2" s="47"/>
    </row>
    <row r="3" spans="1:7" ht="15.75" thickBot="1" x14ac:dyDescent="0.3">
      <c r="A3" s="18" t="s">
        <v>1</v>
      </c>
      <c r="B3" s="18">
        <v>2014</v>
      </c>
      <c r="C3" s="36">
        <v>2015</v>
      </c>
      <c r="D3" s="36">
        <v>2016</v>
      </c>
      <c r="E3" s="36">
        <v>2017</v>
      </c>
      <c r="F3" s="36">
        <v>2018</v>
      </c>
    </row>
    <row r="4" spans="1:7" x14ac:dyDescent="0.25">
      <c r="A4" s="2" t="s">
        <v>2</v>
      </c>
      <c r="B4" s="3">
        <v>7963.2024060000022</v>
      </c>
      <c r="C4" s="5">
        <v>6745.607415999998</v>
      </c>
      <c r="D4" s="5">
        <v>7193.0392490000004</v>
      </c>
      <c r="E4" s="54">
        <v>7560.1688759999979</v>
      </c>
      <c r="F4" s="5">
        <f>+'[1]Mensual 2018'!$H$18</f>
        <v>9061.7237900000055</v>
      </c>
    </row>
    <row r="5" spans="1:7" x14ac:dyDescent="0.25">
      <c r="A5" s="6" t="s">
        <v>3</v>
      </c>
      <c r="B5" s="7">
        <v>7288.1125329999977</v>
      </c>
      <c r="C5" s="9">
        <v>7194.268930000002</v>
      </c>
      <c r="D5" s="9">
        <v>7625.1935760000015</v>
      </c>
      <c r="E5" s="55">
        <v>7288.7178669999994</v>
      </c>
      <c r="F5" s="9">
        <f>+'[1]Mensual 2018'!$H$19</f>
        <v>8829.6322040000032</v>
      </c>
    </row>
    <row r="6" spans="1:7" x14ac:dyDescent="0.25">
      <c r="A6" s="6" t="s">
        <v>4</v>
      </c>
      <c r="B6" s="7">
        <v>8449.3381510000017</v>
      </c>
      <c r="C6" s="9">
        <v>7983.2903799999995</v>
      </c>
      <c r="D6" s="9">
        <v>7992.2229969999989</v>
      </c>
      <c r="E6" s="55">
        <v>8218.2198800000006</v>
      </c>
      <c r="F6" s="9">
        <f>+'[1]Mensual 2018'!$H$20</f>
        <v>10027.862553000004</v>
      </c>
    </row>
    <row r="7" spans="1:7" x14ac:dyDescent="0.25">
      <c r="A7" s="6" t="s">
        <v>5</v>
      </c>
      <c r="B7" s="7">
        <v>7595.8919760000017</v>
      </c>
      <c r="C7" s="9">
        <v>7831.1818720000028</v>
      </c>
      <c r="D7" s="9">
        <v>7732.3394899999985</v>
      </c>
      <c r="E7" s="55">
        <v>7859.3304239999989</v>
      </c>
      <c r="F7" s="9">
        <f>+'[1]Mensual 2018'!$H$21</f>
        <v>10133.262429000002</v>
      </c>
    </row>
    <row r="8" spans="1:7" x14ac:dyDescent="0.25">
      <c r="A8" s="6" t="s">
        <v>6</v>
      </c>
      <c r="B8" s="7">
        <v>7699.6750590000001</v>
      </c>
      <c r="C8" s="9">
        <v>7817.0511850000021</v>
      </c>
      <c r="D8" s="9">
        <v>7845.5321320000021</v>
      </c>
      <c r="E8" s="55">
        <v>8717.3265800000027</v>
      </c>
      <c r="F8" s="9">
        <f>+'[1]Mensual 2018'!$H$22</f>
        <v>9887.967881999999</v>
      </c>
    </row>
    <row r="9" spans="1:7" x14ac:dyDescent="0.25">
      <c r="A9" s="6" t="s">
        <v>7</v>
      </c>
      <c r="B9" s="7">
        <v>7916.0292480000062</v>
      </c>
      <c r="C9" s="9">
        <v>8447.9169839999995</v>
      </c>
      <c r="D9" s="9">
        <v>7528.7911279999989</v>
      </c>
      <c r="E9" s="55">
        <v>8953.0105519999961</v>
      </c>
      <c r="F9" s="9">
        <f>+'[1]Mensual 2018'!$H$23</f>
        <v>8264.2893610000028</v>
      </c>
    </row>
    <row r="10" spans="1:7" x14ac:dyDescent="0.25">
      <c r="A10" s="6" t="s">
        <v>8</v>
      </c>
      <c r="B10" s="7">
        <v>7517.750094</v>
      </c>
      <c r="C10" s="9">
        <v>8419.9218949999977</v>
      </c>
      <c r="D10" s="9">
        <v>7784.2631679999986</v>
      </c>
      <c r="E10" s="55">
        <v>9694.9873189999962</v>
      </c>
      <c r="F10" s="9">
        <f>+'[1]Mensual 2018'!$H$24</f>
        <v>8636.2872739999984</v>
      </c>
    </row>
    <row r="11" spans="1:7" x14ac:dyDescent="0.25">
      <c r="A11" s="6" t="s">
        <v>9</v>
      </c>
      <c r="B11" s="7">
        <v>7235.9991309999987</v>
      </c>
      <c r="C11" s="9">
        <v>8306.1385839999966</v>
      </c>
      <c r="D11" s="9">
        <v>8149.931071</v>
      </c>
      <c r="E11" s="55">
        <v>10031.315034000005</v>
      </c>
      <c r="F11" s="9">
        <f>+'[1]Mensual 2018'!$H$25</f>
        <v>0</v>
      </c>
    </row>
    <row r="12" spans="1:7" x14ac:dyDescent="0.25">
      <c r="A12" s="6" t="s">
        <v>10</v>
      </c>
      <c r="B12" s="7">
        <v>6667.5364459999983</v>
      </c>
      <c r="C12" s="9">
        <v>8579.5189530000025</v>
      </c>
      <c r="D12" s="9">
        <v>8170.6140359999981</v>
      </c>
      <c r="E12" s="55">
        <v>9506.6294170000019</v>
      </c>
      <c r="F12" s="9">
        <f>+'[1]Mensual 2018'!$H$26</f>
        <v>0</v>
      </c>
    </row>
    <row r="13" spans="1:7" x14ac:dyDescent="0.25">
      <c r="A13" s="6" t="s">
        <v>11</v>
      </c>
      <c r="B13" s="7">
        <v>7759.0642659999994</v>
      </c>
      <c r="C13" s="9">
        <v>8607.8811860000023</v>
      </c>
      <c r="D13" s="9">
        <v>9289.4672550000014</v>
      </c>
      <c r="E13" s="55">
        <v>11085.043061</v>
      </c>
      <c r="F13" s="9">
        <f>+'[1]Mensual 2018'!$H$27</f>
        <v>0</v>
      </c>
    </row>
    <row r="14" spans="1:7" x14ac:dyDescent="0.25">
      <c r="A14" s="6" t="s">
        <v>12</v>
      </c>
      <c r="B14" s="7">
        <v>8537.316093999998</v>
      </c>
      <c r="C14" s="9">
        <v>8546.5800989999989</v>
      </c>
      <c r="D14" s="9">
        <v>8882.494537999999</v>
      </c>
      <c r="E14" s="55">
        <v>11324.497502</v>
      </c>
      <c r="F14" s="9">
        <f>+'[1]Mensual 2018'!$H$28</f>
        <v>0</v>
      </c>
    </row>
    <row r="15" spans="1:7" ht="15.75" thickBot="1" x14ac:dyDescent="0.3">
      <c r="A15" s="10" t="s">
        <v>13</v>
      </c>
      <c r="B15" s="11">
        <v>7539.5638730000019</v>
      </c>
      <c r="C15" s="13">
        <v>8082.9775910000008</v>
      </c>
      <c r="D15" s="13">
        <v>8415.1979379999993</v>
      </c>
      <c r="E15" s="56">
        <f>+'[2]Mensual 2017'!$H$29</f>
        <v>10782.277474</v>
      </c>
      <c r="F15" s="13">
        <f>+'[1]Mensual 2018'!$H$29</f>
        <v>0</v>
      </c>
    </row>
    <row r="16" spans="1:7" ht="15.75" thickBot="1" x14ac:dyDescent="0.3">
      <c r="A16" s="14" t="s">
        <v>14</v>
      </c>
      <c r="B16" s="15">
        <v>92169.479277000006</v>
      </c>
      <c r="C16" s="15">
        <v>96562.33507500001</v>
      </c>
      <c r="D16" s="15">
        <v>96609.086577999988</v>
      </c>
      <c r="E16" s="57">
        <v>100239.246512</v>
      </c>
      <c r="F16" s="15">
        <f t="shared" ref="F16" si="0">SUM(F4:F15)</f>
        <v>64841.025493000008</v>
      </c>
    </row>
    <row r="17" spans="1:6" x14ac:dyDescent="0.25">
      <c r="A17" s="16"/>
      <c r="B17" s="17"/>
      <c r="C17" s="17"/>
      <c r="D17" s="17"/>
      <c r="E17" s="17"/>
      <c r="F17" s="17"/>
    </row>
    <row r="18" spans="1:6" x14ac:dyDescent="0.25">
      <c r="A18" s="16"/>
      <c r="B18" s="17"/>
      <c r="C18" s="17"/>
      <c r="D18" s="17"/>
      <c r="E18" s="17"/>
      <c r="F18" s="17"/>
    </row>
    <row r="19" spans="1:6" x14ac:dyDescent="0.25">
      <c r="A19" s="16"/>
      <c r="B19" s="17"/>
      <c r="C19" s="17"/>
      <c r="D19" s="17"/>
      <c r="E19" s="17"/>
      <c r="F19" s="17"/>
    </row>
    <row r="20" spans="1:6" x14ac:dyDescent="0.25">
      <c r="A20" s="16"/>
      <c r="B20" s="17"/>
      <c r="C20" s="17"/>
      <c r="D20" s="17"/>
      <c r="E20" s="17"/>
      <c r="F20" s="17"/>
    </row>
    <row r="21" spans="1:6" x14ac:dyDescent="0.25">
      <c r="A21" s="16"/>
      <c r="B21" s="17"/>
      <c r="C21" s="17"/>
      <c r="D21" s="17"/>
      <c r="E21" s="17"/>
      <c r="F21" s="17"/>
    </row>
    <row r="22" spans="1:6" x14ac:dyDescent="0.25">
      <c r="A22" s="16"/>
      <c r="B22" s="17"/>
      <c r="C22" s="17"/>
      <c r="D22" s="17"/>
      <c r="E22" s="17"/>
      <c r="F22" s="17"/>
    </row>
    <row r="23" spans="1:6" x14ac:dyDescent="0.25">
      <c r="A23" s="16"/>
      <c r="B23" s="17"/>
      <c r="C23" s="17"/>
      <c r="D23" s="17"/>
      <c r="E23" s="17"/>
      <c r="F23" s="17"/>
    </row>
    <row r="24" spans="1:6" x14ac:dyDescent="0.25">
      <c r="A24" s="16"/>
      <c r="B24" s="17"/>
      <c r="C24" s="17"/>
      <c r="D24" s="17"/>
      <c r="E24" s="17"/>
      <c r="F24" s="17"/>
    </row>
    <row r="25" spans="1:6" x14ac:dyDescent="0.25">
      <c r="A25" s="16"/>
      <c r="B25" s="17"/>
      <c r="C25" s="17"/>
      <c r="D25" s="17"/>
      <c r="E25" s="17"/>
      <c r="F25" s="17"/>
    </row>
    <row r="26" spans="1:6" x14ac:dyDescent="0.25">
      <c r="A26" s="16"/>
      <c r="B26" s="17"/>
      <c r="C26" s="17"/>
      <c r="D26" s="17"/>
      <c r="E26" s="17"/>
      <c r="F26" s="17"/>
    </row>
    <row r="27" spans="1:6" x14ac:dyDescent="0.25">
      <c r="A27" s="16"/>
      <c r="B27" s="17"/>
      <c r="C27" s="17"/>
      <c r="D27" s="17"/>
      <c r="E27" s="17"/>
      <c r="F27" s="17"/>
    </row>
    <row r="28" spans="1:6" x14ac:dyDescent="0.25">
      <c r="A28" s="16"/>
      <c r="B28" s="17"/>
      <c r="C28" s="17"/>
      <c r="D28" s="17"/>
      <c r="E28" s="17"/>
      <c r="F28" s="17"/>
    </row>
    <row r="29" spans="1:6" x14ac:dyDescent="0.25">
      <c r="A29" s="16"/>
      <c r="B29" s="17"/>
      <c r="C29" s="17"/>
      <c r="D29" s="17"/>
      <c r="E29" s="17"/>
      <c r="F29" s="17"/>
    </row>
    <row r="30" spans="1:6" x14ac:dyDescent="0.25">
      <c r="A30" s="16"/>
      <c r="B30" s="17"/>
      <c r="C30" s="17"/>
      <c r="D30" s="17"/>
      <c r="E30" s="17"/>
      <c r="F30" s="17"/>
    </row>
    <row r="31" spans="1:6" x14ac:dyDescent="0.25">
      <c r="A31" s="16"/>
      <c r="B31" s="17"/>
      <c r="C31" s="17"/>
      <c r="D31" s="17"/>
      <c r="E31" s="17"/>
      <c r="F31" s="17"/>
    </row>
    <row r="32" spans="1:6" x14ac:dyDescent="0.25">
      <c r="A32" s="16"/>
      <c r="B32" s="17"/>
      <c r="C32" s="17"/>
      <c r="D32" s="17"/>
      <c r="E32" s="17"/>
      <c r="F32" s="17"/>
    </row>
    <row r="33" spans="1:6" x14ac:dyDescent="0.25">
      <c r="A33" s="16"/>
      <c r="B33" s="17"/>
      <c r="C33" s="17"/>
      <c r="D33" s="17"/>
      <c r="E33" s="17"/>
      <c r="F33" s="17"/>
    </row>
    <row r="34" spans="1:6" x14ac:dyDescent="0.25">
      <c r="A34" s="16"/>
      <c r="B34" s="17"/>
      <c r="C34" s="17"/>
      <c r="D34" s="17"/>
      <c r="E34" s="17"/>
      <c r="F34" s="17"/>
    </row>
    <row r="35" spans="1:6" x14ac:dyDescent="0.25">
      <c r="A35" s="16"/>
      <c r="B35" s="17"/>
      <c r="C35" s="17"/>
      <c r="D35" s="17"/>
      <c r="E35" s="17"/>
      <c r="F35" s="17"/>
    </row>
    <row r="36" spans="1:6" x14ac:dyDescent="0.25">
      <c r="A36" s="16"/>
      <c r="B36" s="17"/>
      <c r="C36" s="17"/>
      <c r="D36" s="17"/>
      <c r="E36" s="17"/>
      <c r="F36" s="17"/>
    </row>
    <row r="37" spans="1:6" x14ac:dyDescent="0.25">
      <c r="A37" s="16"/>
      <c r="B37" s="17"/>
      <c r="C37" s="17"/>
      <c r="D37" s="17"/>
      <c r="E37" s="17"/>
      <c r="F37" s="17"/>
    </row>
    <row r="38" spans="1:6" x14ac:dyDescent="0.25">
      <c r="A38" s="16"/>
      <c r="B38" s="17"/>
      <c r="C38" s="17"/>
      <c r="D38" s="17"/>
      <c r="E38" s="17"/>
      <c r="F38" s="17"/>
    </row>
    <row r="39" spans="1:6" x14ac:dyDescent="0.25">
      <c r="A39" s="16"/>
      <c r="B39" s="17"/>
      <c r="C39" s="17"/>
      <c r="D39" s="17"/>
      <c r="E39" s="17"/>
      <c r="F39" s="17"/>
    </row>
    <row r="40" spans="1:6" x14ac:dyDescent="0.25">
      <c r="A40" s="16"/>
      <c r="B40" s="17"/>
      <c r="C40" s="17"/>
      <c r="D40" s="17"/>
      <c r="E40" s="17"/>
      <c r="F40" s="17"/>
    </row>
    <row r="41" spans="1:6" x14ac:dyDescent="0.25">
      <c r="A41" s="16"/>
      <c r="B41" s="17"/>
      <c r="C41" s="17"/>
      <c r="D41" s="17"/>
      <c r="E41" s="17"/>
      <c r="F41" s="17"/>
    </row>
    <row r="44" spans="1:6" x14ac:dyDescent="0.25">
      <c r="E44" s="19"/>
      <c r="F44" s="19"/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6"/>
  <sheetViews>
    <sheetView showGridLines="0" workbookViewId="0">
      <selection activeCell="G13" sqref="G13"/>
    </sheetView>
  </sheetViews>
  <sheetFormatPr baseColWidth="10" defaultRowHeight="15" x14ac:dyDescent="0.25"/>
  <sheetData>
    <row r="1" spans="1:6" x14ac:dyDescent="0.25">
      <c r="A1" s="68" t="s">
        <v>15</v>
      </c>
      <c r="B1" s="69"/>
      <c r="C1" s="69"/>
      <c r="D1" s="69"/>
      <c r="E1" s="69"/>
      <c r="F1" s="70"/>
    </row>
    <row r="2" spans="1:6" ht="15.75" thickBot="1" x14ac:dyDescent="0.3">
      <c r="A2" s="71"/>
      <c r="B2" s="72"/>
      <c r="C2" s="72"/>
      <c r="D2" s="72"/>
      <c r="E2" s="72"/>
      <c r="F2" s="73"/>
    </row>
    <row r="3" spans="1:6" ht="15.75" thickBot="1" x14ac:dyDescent="0.3">
      <c r="A3" s="18" t="s">
        <v>1</v>
      </c>
      <c r="B3" s="18">
        <v>2014</v>
      </c>
      <c r="C3" s="18">
        <v>2015</v>
      </c>
      <c r="D3" s="18">
        <v>2016</v>
      </c>
      <c r="E3" s="18">
        <v>2017</v>
      </c>
      <c r="F3" s="18">
        <v>2018</v>
      </c>
    </row>
    <row r="4" spans="1:6" x14ac:dyDescent="0.25">
      <c r="A4" s="2" t="s">
        <v>2</v>
      </c>
      <c r="B4" s="4">
        <v>8288.7860000000001</v>
      </c>
      <c r="C4" s="3">
        <v>6642.9040000000005</v>
      </c>
      <c r="D4" s="5">
        <v>7040.8869999999997</v>
      </c>
      <c r="E4" s="5">
        <v>6869.2938200000008</v>
      </c>
      <c r="F4" s="58">
        <f>+'[1]Mensual 2018'!$H$34</f>
        <v>9567.7252600000029</v>
      </c>
    </row>
    <row r="5" spans="1:6" x14ac:dyDescent="0.25">
      <c r="A5" s="6" t="s">
        <v>3</v>
      </c>
      <c r="B5" s="8">
        <v>7659.8739999999998</v>
      </c>
      <c r="C5" s="7">
        <v>5379.1859999999997</v>
      </c>
      <c r="D5" s="9">
        <v>6878.8770000000004</v>
      </c>
      <c r="E5" s="9">
        <v>7397.9992499999998</v>
      </c>
      <c r="F5" s="59">
        <f>+'[1]Mensual 2018'!$H$35</f>
        <v>8819.1105200000002</v>
      </c>
    </row>
    <row r="6" spans="1:6" x14ac:dyDescent="0.25">
      <c r="A6" s="6" t="s">
        <v>4</v>
      </c>
      <c r="B6" s="8">
        <v>9932.1749999999993</v>
      </c>
      <c r="C6" s="7">
        <v>6367.8119999999999</v>
      </c>
      <c r="D6" s="9">
        <v>6214.4009999999998</v>
      </c>
      <c r="E6" s="9">
        <v>8507.6260199999997</v>
      </c>
      <c r="F6" s="59">
        <f>+'[1]Mensual 2018'!$H$36</f>
        <v>11362.670049999999</v>
      </c>
    </row>
    <row r="7" spans="1:6" x14ac:dyDescent="0.25">
      <c r="A7" s="6" t="s">
        <v>5</v>
      </c>
      <c r="B7" s="8">
        <v>8849.9680000000008</v>
      </c>
      <c r="C7" s="7">
        <v>6491.451</v>
      </c>
      <c r="D7" s="9">
        <v>6841.6620000000003</v>
      </c>
      <c r="E7" s="9">
        <v>7094.7024190000002</v>
      </c>
      <c r="F7" s="59">
        <f>+'[1]Mensual 2018'!$H$37</f>
        <v>10032.541614999998</v>
      </c>
    </row>
    <row r="8" spans="1:6" x14ac:dyDescent="0.25">
      <c r="A8" s="6" t="s">
        <v>6</v>
      </c>
      <c r="B8" s="8">
        <v>8986.9920000000002</v>
      </c>
      <c r="C8" s="7">
        <v>6530.18</v>
      </c>
      <c r="D8" s="9">
        <v>6978.84</v>
      </c>
      <c r="E8" s="9">
        <v>7456.6276410000009</v>
      </c>
      <c r="F8" s="59">
        <f>+'[1]Mensual 2018'!$H$38</f>
        <v>8167.5173699999996</v>
      </c>
    </row>
    <row r="9" spans="1:6" x14ac:dyDescent="0.25">
      <c r="A9" s="6" t="s">
        <v>7</v>
      </c>
      <c r="B9" s="8">
        <v>7579.357</v>
      </c>
      <c r="C9" s="7">
        <v>6977.39</v>
      </c>
      <c r="D9" s="9">
        <v>5816.16</v>
      </c>
      <c r="E9" s="9">
        <v>6683.2576499999996</v>
      </c>
      <c r="F9" s="59">
        <f>+'[1]Mensual 2018'!$H$39</f>
        <v>7078.5055550000016</v>
      </c>
    </row>
    <row r="10" spans="1:6" x14ac:dyDescent="0.25">
      <c r="A10" s="6" t="s">
        <v>8</v>
      </c>
      <c r="B10" s="8">
        <v>6863.1610000000001</v>
      </c>
      <c r="C10" s="7">
        <v>5191.2790000000005</v>
      </c>
      <c r="D10" s="9">
        <v>7047.576</v>
      </c>
      <c r="E10" s="9">
        <v>7003.1070449999997</v>
      </c>
      <c r="F10" s="59">
        <f>+'[1]Mensual 2018'!$H$40</f>
        <v>7685.7179950000009</v>
      </c>
    </row>
    <row r="11" spans="1:6" x14ac:dyDescent="0.25">
      <c r="A11" s="6" t="s">
        <v>9</v>
      </c>
      <c r="B11" s="8">
        <v>7527.482</v>
      </c>
      <c r="C11" s="7">
        <v>7298.8320000000003</v>
      </c>
      <c r="D11" s="9">
        <v>6976.6163499999993</v>
      </c>
      <c r="E11" s="9">
        <v>6813.1688999999997</v>
      </c>
      <c r="F11" s="59">
        <f>+'[1]Mensual 2018'!$H$41</f>
        <v>0</v>
      </c>
    </row>
    <row r="12" spans="1:6" x14ac:dyDescent="0.25">
      <c r="A12" s="6" t="s">
        <v>10</v>
      </c>
      <c r="B12" s="8">
        <v>6918.4960000000001</v>
      </c>
      <c r="C12" s="7">
        <v>7810.5190000000002</v>
      </c>
      <c r="D12" s="9">
        <v>7491.1727150000015</v>
      </c>
      <c r="E12" s="9">
        <v>8860.5881300000001</v>
      </c>
      <c r="F12" s="59">
        <f>+'[1]Mensual 2018'!$H$42</f>
        <v>0</v>
      </c>
    </row>
    <row r="13" spans="1:6" x14ac:dyDescent="0.25">
      <c r="A13" s="6" t="s">
        <v>11</v>
      </c>
      <c r="B13" s="8">
        <v>14679.982</v>
      </c>
      <c r="C13" s="7">
        <v>11515.627</v>
      </c>
      <c r="D13" s="9">
        <v>13227.331694999999</v>
      </c>
      <c r="E13" s="9">
        <v>14225.144839999999</v>
      </c>
      <c r="F13" s="59">
        <f>+'[1]Mensual 2018'!$H$43</f>
        <v>0</v>
      </c>
    </row>
    <row r="14" spans="1:6" x14ac:dyDescent="0.25">
      <c r="A14" s="6" t="s">
        <v>12</v>
      </c>
      <c r="B14" s="8">
        <v>13635.172</v>
      </c>
      <c r="C14" s="7">
        <v>13883.74</v>
      </c>
      <c r="D14" s="9">
        <v>13324.875820999998</v>
      </c>
      <c r="E14" s="9">
        <v>11488.40869</v>
      </c>
      <c r="F14" s="59">
        <f>+'[1]Mensual 2018'!$H$44</f>
        <v>0</v>
      </c>
    </row>
    <row r="15" spans="1:6" ht="15.75" thickBot="1" x14ac:dyDescent="0.3">
      <c r="A15" s="10" t="s">
        <v>13</v>
      </c>
      <c r="B15" s="12">
        <v>10781.224</v>
      </c>
      <c r="C15" s="11">
        <v>10612.565000000001</v>
      </c>
      <c r="D15" s="13">
        <v>10004.616272999996</v>
      </c>
      <c r="E15" s="13">
        <f>+'[2]Mensual 2017'!$H$45</f>
        <v>12655.709638</v>
      </c>
      <c r="F15" s="60">
        <f>+'[1]Mensual 2018'!$H$45</f>
        <v>0</v>
      </c>
    </row>
    <row r="16" spans="1:6" ht="15.75" thickBot="1" x14ac:dyDescent="0.3">
      <c r="A16" s="14" t="s">
        <v>14</v>
      </c>
      <c r="B16" s="15">
        <v>111702.66900000001</v>
      </c>
      <c r="C16" s="15">
        <v>94701.485000000015</v>
      </c>
      <c r="D16" s="15">
        <v>97843.015853999983</v>
      </c>
      <c r="E16" s="15">
        <v>92399.924404999983</v>
      </c>
      <c r="F16" s="61">
        <f>SUM(F4:F15)</f>
        <v>62713.788365000008</v>
      </c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zoomScale="95" zoomScaleNormal="95" workbookViewId="0">
      <selection activeCell="I14" sqref="I14"/>
    </sheetView>
  </sheetViews>
  <sheetFormatPr baseColWidth="10" defaultRowHeight="15" x14ac:dyDescent="0.2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 x14ac:dyDescent="0.3"/>
    <row r="2" spans="1:14" ht="15.75" thickBot="1" x14ac:dyDescent="0.3">
      <c r="A2" s="83" t="s">
        <v>16</v>
      </c>
      <c r="B2" s="83" t="s">
        <v>17</v>
      </c>
      <c r="C2" s="74" t="s">
        <v>18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</row>
    <row r="3" spans="1:14" ht="16.5" thickBot="1" x14ac:dyDescent="0.35">
      <c r="A3" s="84"/>
      <c r="B3" s="84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 x14ac:dyDescent="0.3">
      <c r="A4" s="77">
        <v>2014</v>
      </c>
      <c r="B4" s="27" t="s">
        <v>19</v>
      </c>
      <c r="C4" s="28">
        <v>4084</v>
      </c>
      <c r="D4" s="29">
        <v>4440</v>
      </c>
      <c r="E4" s="29">
        <v>6704</v>
      </c>
      <c r="F4" s="29">
        <v>5990</v>
      </c>
      <c r="G4" s="29">
        <v>4786</v>
      </c>
      <c r="H4" s="29">
        <v>3819</v>
      </c>
      <c r="I4" s="29">
        <v>3606</v>
      </c>
      <c r="J4" s="29">
        <v>3749.1030000000001</v>
      </c>
      <c r="K4" s="29">
        <v>3189.56</v>
      </c>
      <c r="L4" s="29">
        <v>3828.828</v>
      </c>
      <c r="M4" s="29">
        <v>3644.3440000000001</v>
      </c>
      <c r="N4" s="30">
        <v>3690.5279999999998</v>
      </c>
    </row>
    <row r="5" spans="1:14" ht="16.5" thickBot="1" x14ac:dyDescent="0.35">
      <c r="A5" s="78"/>
      <c r="B5" s="31" t="s">
        <v>20</v>
      </c>
      <c r="C5" s="32">
        <v>4205</v>
      </c>
      <c r="D5" s="33">
        <v>3220</v>
      </c>
      <c r="E5" s="33">
        <v>3228</v>
      </c>
      <c r="F5" s="33">
        <v>2860</v>
      </c>
      <c r="G5" s="33">
        <v>4201</v>
      </c>
      <c r="H5" s="33">
        <v>3760</v>
      </c>
      <c r="I5" s="33">
        <v>3257</v>
      </c>
      <c r="J5" s="33">
        <v>3778.3789999999999</v>
      </c>
      <c r="K5" s="33">
        <v>3728.9360000000001</v>
      </c>
      <c r="L5" s="33">
        <v>10853.548000000001</v>
      </c>
      <c r="M5" s="33">
        <v>9991</v>
      </c>
      <c r="N5" s="34">
        <v>7090.6959999999999</v>
      </c>
    </row>
    <row r="6" spans="1:14" ht="15.75" x14ac:dyDescent="0.3">
      <c r="A6" s="77">
        <v>2015</v>
      </c>
      <c r="B6" s="23" t="s">
        <v>19</v>
      </c>
      <c r="C6" s="24">
        <v>3496.127</v>
      </c>
      <c r="D6" s="25">
        <v>3091.002</v>
      </c>
      <c r="E6" s="25">
        <v>3890</v>
      </c>
      <c r="F6" s="25">
        <v>4628</v>
      </c>
      <c r="G6" s="25">
        <v>3492</v>
      </c>
      <c r="H6" s="25">
        <v>3329</v>
      </c>
      <c r="I6" s="25">
        <v>3138</v>
      </c>
      <c r="J6" s="25">
        <v>3363</v>
      </c>
      <c r="K6" s="25">
        <v>3399</v>
      </c>
      <c r="L6" s="25">
        <v>3520</v>
      </c>
      <c r="M6" s="25">
        <v>3263</v>
      </c>
      <c r="N6" s="26">
        <v>3232</v>
      </c>
    </row>
    <row r="7" spans="1:14" ht="16.5" thickBot="1" x14ac:dyDescent="0.35">
      <c r="A7" s="78"/>
      <c r="B7" s="23" t="s">
        <v>20</v>
      </c>
      <c r="C7" s="24">
        <v>3146.777</v>
      </c>
      <c r="D7" s="25">
        <v>2288.1840000000002</v>
      </c>
      <c r="E7" s="25">
        <v>2478</v>
      </c>
      <c r="F7" s="25">
        <v>1863</v>
      </c>
      <c r="G7" s="25">
        <v>3038</v>
      </c>
      <c r="H7" s="25">
        <v>3648</v>
      </c>
      <c r="I7" s="25">
        <v>2054</v>
      </c>
      <c r="J7" s="25">
        <v>3935</v>
      </c>
      <c r="K7" s="25">
        <v>4412</v>
      </c>
      <c r="L7" s="25">
        <v>7995</v>
      </c>
      <c r="M7" s="25">
        <v>10620</v>
      </c>
      <c r="N7" s="26">
        <v>7381</v>
      </c>
    </row>
    <row r="8" spans="1:14" ht="15.75" x14ac:dyDescent="0.3">
      <c r="A8" s="77">
        <v>2016</v>
      </c>
      <c r="B8" s="27" t="s">
        <v>19</v>
      </c>
      <c r="C8" s="28">
        <v>2802</v>
      </c>
      <c r="D8" s="29">
        <v>3015</v>
      </c>
      <c r="E8" s="29">
        <v>3962</v>
      </c>
      <c r="F8" s="29">
        <v>4299</v>
      </c>
      <c r="G8" s="29">
        <v>3756</v>
      </c>
      <c r="H8" s="29">
        <v>2701</v>
      </c>
      <c r="I8" s="29">
        <v>3404</v>
      </c>
      <c r="J8" s="29">
        <v>3094</v>
      </c>
      <c r="K8" s="29">
        <v>3344</v>
      </c>
      <c r="L8" s="29">
        <v>3526</v>
      </c>
      <c r="M8" s="29">
        <v>3366</v>
      </c>
      <c r="N8" s="30">
        <v>3390</v>
      </c>
    </row>
    <row r="9" spans="1:14" ht="16.5" thickBot="1" x14ac:dyDescent="0.35">
      <c r="A9" s="78"/>
      <c r="B9" s="31" t="s">
        <v>20</v>
      </c>
      <c r="C9" s="32">
        <v>4239</v>
      </c>
      <c r="D9" s="33">
        <v>3864</v>
      </c>
      <c r="E9" s="33">
        <v>2252</v>
      </c>
      <c r="F9" s="33">
        <v>2542</v>
      </c>
      <c r="G9" s="33">
        <v>3223</v>
      </c>
      <c r="H9" s="33">
        <v>3115</v>
      </c>
      <c r="I9" s="33">
        <v>3644</v>
      </c>
      <c r="J9" s="33">
        <v>3882</v>
      </c>
      <c r="K9" s="33">
        <v>4147</v>
      </c>
      <c r="L9" s="33">
        <v>9701</v>
      </c>
      <c r="M9" s="33">
        <v>9959</v>
      </c>
      <c r="N9" s="34">
        <v>6614</v>
      </c>
    </row>
    <row r="10" spans="1:14" ht="15.75" x14ac:dyDescent="0.3">
      <c r="A10" s="81">
        <v>2017</v>
      </c>
      <c r="B10" s="37" t="s">
        <v>19</v>
      </c>
      <c r="C10" s="38">
        <v>2676</v>
      </c>
      <c r="D10" s="39">
        <v>3855</v>
      </c>
      <c r="E10" s="39">
        <v>5101</v>
      </c>
      <c r="F10" s="39">
        <v>4269</v>
      </c>
      <c r="G10" s="39">
        <v>4096</v>
      </c>
      <c r="H10" s="39">
        <v>3716</v>
      </c>
      <c r="I10" s="39">
        <v>3323</v>
      </c>
      <c r="J10" s="39">
        <v>3368</v>
      </c>
      <c r="K10" s="39">
        <v>3539</v>
      </c>
      <c r="L10" s="39">
        <v>3444</v>
      </c>
      <c r="M10" s="39">
        <v>3625</v>
      </c>
      <c r="N10" s="40">
        <v>4100</v>
      </c>
    </row>
    <row r="11" spans="1:14" ht="16.5" thickBot="1" x14ac:dyDescent="0.35">
      <c r="A11" s="82"/>
      <c r="B11" s="41" t="s">
        <v>20</v>
      </c>
      <c r="C11" s="42">
        <v>4193</v>
      </c>
      <c r="D11" s="43">
        <v>3543</v>
      </c>
      <c r="E11" s="43">
        <v>3406</v>
      </c>
      <c r="F11" s="43">
        <v>2825</v>
      </c>
      <c r="G11" s="43">
        <v>3360</v>
      </c>
      <c r="H11" s="43">
        <v>2967</v>
      </c>
      <c r="I11" s="43">
        <v>3680</v>
      </c>
      <c r="J11" s="43">
        <v>3445</v>
      </c>
      <c r="K11" s="43">
        <v>5321</v>
      </c>
      <c r="L11" s="43">
        <v>10781</v>
      </c>
      <c r="M11" s="43">
        <v>7863</v>
      </c>
      <c r="N11" s="44">
        <v>8555</v>
      </c>
    </row>
    <row r="12" spans="1:14" ht="15.75" x14ac:dyDescent="0.3">
      <c r="A12" s="79">
        <v>2018</v>
      </c>
      <c r="B12" s="45" t="s">
        <v>19</v>
      </c>
      <c r="C12" s="48">
        <v>3911</v>
      </c>
      <c r="D12" s="49">
        <v>3849</v>
      </c>
      <c r="E12" s="49">
        <v>5846</v>
      </c>
      <c r="F12" s="49">
        <v>6025</v>
      </c>
      <c r="G12" s="49">
        <v>5073</v>
      </c>
      <c r="H12" s="49">
        <v>3518</v>
      </c>
      <c r="I12" s="49">
        <v>3876</v>
      </c>
      <c r="J12" s="49"/>
      <c r="K12" s="49"/>
      <c r="L12" s="49"/>
      <c r="M12" s="49"/>
      <c r="N12" s="50"/>
    </row>
    <row r="13" spans="1:14" ht="16.5" thickBot="1" x14ac:dyDescent="0.35">
      <c r="A13" s="80"/>
      <c r="B13" s="46" t="s">
        <v>20</v>
      </c>
      <c r="C13" s="51">
        <v>5656</v>
      </c>
      <c r="D13" s="52">
        <v>4969</v>
      </c>
      <c r="E13" s="52">
        <v>5516</v>
      </c>
      <c r="F13" s="52">
        <v>4007</v>
      </c>
      <c r="G13" s="52">
        <v>3094</v>
      </c>
      <c r="H13" s="52">
        <v>3561</v>
      </c>
      <c r="I13" s="52">
        <v>3810</v>
      </c>
      <c r="J13" s="52"/>
      <c r="K13" s="52"/>
      <c r="L13" s="52"/>
      <c r="M13" s="52"/>
      <c r="N13" s="53"/>
    </row>
    <row r="14" spans="1:14" x14ac:dyDescent="0.25">
      <c r="J14" s="19"/>
    </row>
    <row r="33" spans="13:13" x14ac:dyDescent="0.25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2"/>
  <sheetViews>
    <sheetView topLeftCell="A115" workbookViewId="0">
      <selection activeCell="D131" sqref="D131"/>
    </sheetView>
  </sheetViews>
  <sheetFormatPr baseColWidth="10" defaultRowHeight="15" outlineLevelRow="2" x14ac:dyDescent="0.25"/>
  <cols>
    <col min="2" max="2" width="27.28515625" bestFit="1" customWidth="1"/>
    <col min="4" max="4" width="55.42578125" bestFit="1" customWidth="1"/>
    <col min="5" max="5" width="11.5703125" bestFit="1" customWidth="1"/>
    <col min="6" max="6" width="12.5703125" bestFit="1" customWidth="1"/>
    <col min="7" max="7" width="11.5703125" bestFit="1" customWidth="1"/>
  </cols>
  <sheetData>
    <row r="1" spans="1:7" x14ac:dyDescent="0.25">
      <c r="A1" s="89" t="s">
        <v>136</v>
      </c>
      <c r="B1" s="89" t="s">
        <v>119</v>
      </c>
      <c r="C1" s="89" t="s">
        <v>137</v>
      </c>
      <c r="D1" s="89" t="s">
        <v>138</v>
      </c>
      <c r="E1" s="89" t="s">
        <v>120</v>
      </c>
      <c r="F1" s="89" t="s">
        <v>121</v>
      </c>
      <c r="G1" s="89" t="s">
        <v>139</v>
      </c>
    </row>
    <row r="2" spans="1:7" outlineLevel="2" x14ac:dyDescent="0.25">
      <c r="A2" t="s">
        <v>101</v>
      </c>
      <c r="B2" t="s">
        <v>21</v>
      </c>
      <c r="C2" t="s">
        <v>22</v>
      </c>
      <c r="D2" t="s">
        <v>140</v>
      </c>
      <c r="E2">
        <v>44173</v>
      </c>
      <c r="F2">
        <v>808159.25</v>
      </c>
      <c r="G2">
        <v>423</v>
      </c>
    </row>
    <row r="3" spans="1:7" outlineLevel="2" x14ac:dyDescent="0.25">
      <c r="A3" t="s">
        <v>101</v>
      </c>
      <c r="B3" t="s">
        <v>21</v>
      </c>
      <c r="C3" t="s">
        <v>22</v>
      </c>
      <c r="D3" t="s">
        <v>241</v>
      </c>
      <c r="E3">
        <v>26255</v>
      </c>
      <c r="F3">
        <v>469712.12000000005</v>
      </c>
      <c r="G3">
        <v>247</v>
      </c>
    </row>
    <row r="4" spans="1:7" outlineLevel="2" x14ac:dyDescent="0.25">
      <c r="A4" t="s">
        <v>101</v>
      </c>
      <c r="B4" t="s">
        <v>21</v>
      </c>
      <c r="C4" t="s">
        <v>22</v>
      </c>
      <c r="D4" t="s">
        <v>141</v>
      </c>
      <c r="E4">
        <v>11833</v>
      </c>
      <c r="F4">
        <v>288462.8</v>
      </c>
      <c r="G4">
        <v>155</v>
      </c>
    </row>
    <row r="5" spans="1:7" outlineLevel="2" collapsed="1" x14ac:dyDescent="0.25">
      <c r="A5" t="s">
        <v>101</v>
      </c>
      <c r="B5" t="s">
        <v>21</v>
      </c>
      <c r="C5" t="s">
        <v>22</v>
      </c>
      <c r="D5" t="s">
        <v>268</v>
      </c>
      <c r="E5">
        <v>342</v>
      </c>
      <c r="F5">
        <v>92899</v>
      </c>
      <c r="G5">
        <v>30</v>
      </c>
    </row>
    <row r="6" spans="1:7" outlineLevel="2" x14ac:dyDescent="0.25">
      <c r="A6" t="s">
        <v>101</v>
      </c>
      <c r="B6" t="s">
        <v>21</v>
      </c>
      <c r="C6" t="s">
        <v>22</v>
      </c>
      <c r="D6" t="s">
        <v>143</v>
      </c>
      <c r="E6">
        <v>190</v>
      </c>
      <c r="F6">
        <v>20783.100000000002</v>
      </c>
      <c r="G6">
        <v>48</v>
      </c>
    </row>
    <row r="7" spans="1:7" outlineLevel="2" collapsed="1" x14ac:dyDescent="0.25">
      <c r="A7" t="s">
        <v>101</v>
      </c>
      <c r="B7" t="s">
        <v>21</v>
      </c>
      <c r="C7" t="s">
        <v>22</v>
      </c>
      <c r="D7" t="s">
        <v>174</v>
      </c>
      <c r="E7">
        <v>937</v>
      </c>
      <c r="F7">
        <v>16914.2</v>
      </c>
      <c r="G7">
        <v>24</v>
      </c>
    </row>
    <row r="8" spans="1:7" outlineLevel="2" x14ac:dyDescent="0.25">
      <c r="A8" t="s">
        <v>101</v>
      </c>
      <c r="B8" t="s">
        <v>21</v>
      </c>
      <c r="C8" t="s">
        <v>22</v>
      </c>
      <c r="D8" t="s">
        <v>142</v>
      </c>
      <c r="E8">
        <v>900</v>
      </c>
      <c r="F8">
        <v>16895</v>
      </c>
      <c r="G8">
        <v>1</v>
      </c>
    </row>
    <row r="9" spans="1:7" outlineLevel="2" x14ac:dyDescent="0.25">
      <c r="A9" t="s">
        <v>101</v>
      </c>
      <c r="B9" t="s">
        <v>21</v>
      </c>
      <c r="C9" t="s">
        <v>22</v>
      </c>
      <c r="D9" t="s">
        <v>269</v>
      </c>
      <c r="E9">
        <v>306</v>
      </c>
      <c r="F9">
        <v>13294.1</v>
      </c>
      <c r="G9">
        <v>9</v>
      </c>
    </row>
    <row r="10" spans="1:7" outlineLevel="2" x14ac:dyDescent="0.25">
      <c r="A10" t="s">
        <v>101</v>
      </c>
      <c r="B10" t="s">
        <v>21</v>
      </c>
      <c r="C10" t="s">
        <v>22</v>
      </c>
      <c r="D10" t="s">
        <v>270</v>
      </c>
      <c r="E10">
        <v>660</v>
      </c>
      <c r="F10">
        <v>12022</v>
      </c>
      <c r="G10">
        <v>3</v>
      </c>
    </row>
    <row r="11" spans="1:7" outlineLevel="2" x14ac:dyDescent="0.25">
      <c r="A11" t="s">
        <v>101</v>
      </c>
      <c r="B11" t="s">
        <v>21</v>
      </c>
      <c r="C11" t="s">
        <v>22</v>
      </c>
      <c r="D11" t="s">
        <v>271</v>
      </c>
      <c r="E11">
        <v>16</v>
      </c>
      <c r="F11">
        <v>4231</v>
      </c>
      <c r="G11">
        <v>3</v>
      </c>
    </row>
    <row r="12" spans="1:7" outlineLevel="2" collapsed="1" x14ac:dyDescent="0.25">
      <c r="A12" t="s">
        <v>101</v>
      </c>
      <c r="B12" t="s">
        <v>21</v>
      </c>
      <c r="C12" t="s">
        <v>22</v>
      </c>
      <c r="D12" t="s">
        <v>243</v>
      </c>
      <c r="E12">
        <v>28</v>
      </c>
      <c r="F12">
        <v>4070.85</v>
      </c>
      <c r="G12">
        <v>11</v>
      </c>
    </row>
    <row r="13" spans="1:7" outlineLevel="2" x14ac:dyDescent="0.25">
      <c r="A13" t="s">
        <v>101</v>
      </c>
      <c r="B13" t="s">
        <v>21</v>
      </c>
      <c r="C13" t="s">
        <v>22</v>
      </c>
      <c r="D13" t="s">
        <v>272</v>
      </c>
      <c r="E13">
        <v>39</v>
      </c>
      <c r="F13">
        <v>2086</v>
      </c>
      <c r="G13">
        <v>5</v>
      </c>
    </row>
    <row r="14" spans="1:7" outlineLevel="2" collapsed="1" x14ac:dyDescent="0.25">
      <c r="A14" t="s">
        <v>101</v>
      </c>
      <c r="B14" t="s">
        <v>21</v>
      </c>
      <c r="C14" t="s">
        <v>22</v>
      </c>
      <c r="D14" t="s">
        <v>242</v>
      </c>
      <c r="E14">
        <v>161</v>
      </c>
      <c r="F14">
        <v>1669.6999999999998</v>
      </c>
      <c r="G14">
        <v>13</v>
      </c>
    </row>
    <row r="15" spans="1:7" outlineLevel="2" x14ac:dyDescent="0.25">
      <c r="A15" t="s">
        <v>101</v>
      </c>
      <c r="B15" t="s">
        <v>21</v>
      </c>
      <c r="C15" t="s">
        <v>22</v>
      </c>
      <c r="D15" t="s">
        <v>154</v>
      </c>
      <c r="E15">
        <v>2</v>
      </c>
      <c r="F15">
        <v>1102</v>
      </c>
      <c r="G15">
        <v>1</v>
      </c>
    </row>
    <row r="16" spans="1:7" outlineLevel="2" x14ac:dyDescent="0.25">
      <c r="A16" t="s">
        <v>101</v>
      </c>
      <c r="B16" t="s">
        <v>21</v>
      </c>
      <c r="C16" t="s">
        <v>22</v>
      </c>
      <c r="D16" t="s">
        <v>158</v>
      </c>
      <c r="E16">
        <v>19</v>
      </c>
      <c r="F16">
        <v>126</v>
      </c>
      <c r="G16">
        <v>2</v>
      </c>
    </row>
    <row r="17" spans="1:7" outlineLevel="1" x14ac:dyDescent="0.25">
      <c r="B17" s="85" t="s">
        <v>146</v>
      </c>
      <c r="E17">
        <f>SUBTOTAL(9,E2:E16)</f>
        <v>85861</v>
      </c>
      <c r="F17">
        <f>SUBTOTAL(9,F2:F16)</f>
        <v>1752427.1200000003</v>
      </c>
      <c r="G17">
        <f>SUBTOTAL(9,G2:G16)</f>
        <v>975</v>
      </c>
    </row>
    <row r="18" spans="1:7" outlineLevel="2" x14ac:dyDescent="0.25">
      <c r="A18" t="s">
        <v>93</v>
      </c>
      <c r="B18" t="s">
        <v>35</v>
      </c>
      <c r="C18" t="s">
        <v>36</v>
      </c>
      <c r="D18" t="s">
        <v>149</v>
      </c>
      <c r="E18">
        <v>7625</v>
      </c>
      <c r="F18">
        <v>488982.07000000007</v>
      </c>
      <c r="G18">
        <v>317</v>
      </c>
    </row>
    <row r="19" spans="1:7" outlineLevel="2" x14ac:dyDescent="0.25">
      <c r="A19" t="s">
        <v>93</v>
      </c>
      <c r="B19" t="s">
        <v>35</v>
      </c>
      <c r="C19" t="s">
        <v>36</v>
      </c>
      <c r="D19" t="s">
        <v>153</v>
      </c>
      <c r="E19">
        <v>275</v>
      </c>
      <c r="F19">
        <v>10190</v>
      </c>
      <c r="G19">
        <v>3</v>
      </c>
    </row>
    <row r="20" spans="1:7" outlineLevel="2" x14ac:dyDescent="0.25">
      <c r="A20" t="s">
        <v>93</v>
      </c>
      <c r="B20" t="s">
        <v>35</v>
      </c>
      <c r="C20" t="s">
        <v>36</v>
      </c>
      <c r="D20" t="s">
        <v>273</v>
      </c>
      <c r="E20">
        <v>119</v>
      </c>
      <c r="F20">
        <v>3861.6</v>
      </c>
      <c r="G20">
        <v>12</v>
      </c>
    </row>
    <row r="21" spans="1:7" outlineLevel="2" collapsed="1" x14ac:dyDescent="0.25">
      <c r="A21" t="s">
        <v>93</v>
      </c>
      <c r="B21" t="s">
        <v>35</v>
      </c>
      <c r="C21" t="s">
        <v>36</v>
      </c>
      <c r="D21" t="s">
        <v>269</v>
      </c>
      <c r="E21">
        <v>45</v>
      </c>
      <c r="F21">
        <v>3787</v>
      </c>
      <c r="G21">
        <v>3</v>
      </c>
    </row>
    <row r="22" spans="1:7" outlineLevel="1" x14ac:dyDescent="0.25">
      <c r="B22" s="85" t="s">
        <v>156</v>
      </c>
      <c r="E22">
        <f>SUBTOTAL(9,E18:E21)</f>
        <v>8064</v>
      </c>
      <c r="F22">
        <f>SUBTOTAL(9,F18:F21)</f>
        <v>506820.67000000004</v>
      </c>
      <c r="G22">
        <f>SUBTOTAL(9,G18:G21)</f>
        <v>335</v>
      </c>
    </row>
    <row r="23" spans="1:7" outlineLevel="2" x14ac:dyDescent="0.25">
      <c r="A23" t="s">
        <v>114</v>
      </c>
      <c r="B23" t="s">
        <v>33</v>
      </c>
      <c r="C23" t="s">
        <v>34</v>
      </c>
      <c r="D23" t="s">
        <v>141</v>
      </c>
      <c r="E23">
        <v>7239</v>
      </c>
      <c r="F23">
        <v>274392.59999999998</v>
      </c>
      <c r="G23">
        <v>430</v>
      </c>
    </row>
    <row r="24" spans="1:7" outlineLevel="2" collapsed="1" x14ac:dyDescent="0.25">
      <c r="A24" t="s">
        <v>114</v>
      </c>
      <c r="B24" t="s">
        <v>33</v>
      </c>
      <c r="C24" t="s">
        <v>34</v>
      </c>
      <c r="D24" t="s">
        <v>269</v>
      </c>
      <c r="E24">
        <v>2200</v>
      </c>
      <c r="F24">
        <v>90353.72</v>
      </c>
      <c r="G24">
        <v>72</v>
      </c>
    </row>
    <row r="25" spans="1:7" outlineLevel="2" x14ac:dyDescent="0.25">
      <c r="A25" t="s">
        <v>114</v>
      </c>
      <c r="B25" t="s">
        <v>33</v>
      </c>
      <c r="C25" t="s">
        <v>34</v>
      </c>
      <c r="D25" t="s">
        <v>243</v>
      </c>
      <c r="E25">
        <v>640</v>
      </c>
      <c r="F25">
        <v>47190.9</v>
      </c>
      <c r="G25">
        <v>149</v>
      </c>
    </row>
    <row r="26" spans="1:7" outlineLevel="2" x14ac:dyDescent="0.25">
      <c r="A26" t="s">
        <v>114</v>
      </c>
      <c r="B26" t="s">
        <v>33</v>
      </c>
      <c r="C26" t="s">
        <v>34</v>
      </c>
      <c r="D26" t="s">
        <v>268</v>
      </c>
      <c r="E26">
        <v>62</v>
      </c>
      <c r="F26">
        <v>36040</v>
      </c>
      <c r="G26">
        <v>9</v>
      </c>
    </row>
    <row r="27" spans="1:7" outlineLevel="2" x14ac:dyDescent="0.25">
      <c r="A27" t="s">
        <v>114</v>
      </c>
      <c r="B27" t="s">
        <v>33</v>
      </c>
      <c r="C27" t="s">
        <v>34</v>
      </c>
      <c r="D27" t="s">
        <v>241</v>
      </c>
      <c r="E27">
        <v>1470</v>
      </c>
      <c r="F27">
        <v>15571.475</v>
      </c>
      <c r="G27">
        <v>78</v>
      </c>
    </row>
    <row r="28" spans="1:7" outlineLevel="2" collapsed="1" x14ac:dyDescent="0.25">
      <c r="A28" t="s">
        <v>114</v>
      </c>
      <c r="B28" t="s">
        <v>33</v>
      </c>
      <c r="C28" t="s">
        <v>34</v>
      </c>
      <c r="D28" t="s">
        <v>150</v>
      </c>
      <c r="E28">
        <v>199</v>
      </c>
      <c r="F28">
        <v>3923.35</v>
      </c>
      <c r="G28">
        <v>39</v>
      </c>
    </row>
    <row r="29" spans="1:7" outlineLevel="1" x14ac:dyDescent="0.25">
      <c r="B29" s="85" t="s">
        <v>151</v>
      </c>
      <c r="E29">
        <f>SUBTOTAL(9,E23:E28)</f>
        <v>11810</v>
      </c>
      <c r="F29">
        <f>SUBTOTAL(9,F23:F28)</f>
        <v>467472.04499999993</v>
      </c>
      <c r="G29">
        <f>SUBTOTAL(9,G23:G28)</f>
        <v>777</v>
      </c>
    </row>
    <row r="30" spans="1:7" outlineLevel="2" x14ac:dyDescent="0.25">
      <c r="A30" t="s">
        <v>90</v>
      </c>
      <c r="B30" t="s">
        <v>55</v>
      </c>
      <c r="C30" t="s">
        <v>22</v>
      </c>
      <c r="D30" t="s">
        <v>140</v>
      </c>
      <c r="E30">
        <v>21399</v>
      </c>
      <c r="F30">
        <v>433749.39999999997</v>
      </c>
      <c r="G30">
        <v>196</v>
      </c>
    </row>
    <row r="31" spans="1:7" outlineLevel="1" x14ac:dyDescent="0.25">
      <c r="B31" s="85" t="s">
        <v>166</v>
      </c>
      <c r="E31">
        <f>SUBTOTAL(9,E30:E30)</f>
        <v>21399</v>
      </c>
      <c r="F31">
        <f>SUBTOTAL(9,F30:F30)</f>
        <v>433749.39999999997</v>
      </c>
      <c r="G31">
        <f>SUBTOTAL(9,G30:G30)</f>
        <v>196</v>
      </c>
    </row>
    <row r="32" spans="1:7" outlineLevel="2" collapsed="1" x14ac:dyDescent="0.25">
      <c r="A32" t="s">
        <v>99</v>
      </c>
      <c r="B32" t="s">
        <v>23</v>
      </c>
      <c r="C32" t="s">
        <v>24</v>
      </c>
      <c r="D32" t="s">
        <v>273</v>
      </c>
      <c r="E32">
        <v>10114</v>
      </c>
      <c r="F32">
        <v>269640.75</v>
      </c>
      <c r="G32">
        <v>183</v>
      </c>
    </row>
    <row r="33" spans="1:7" outlineLevel="2" x14ac:dyDescent="0.25">
      <c r="A33" t="s">
        <v>99</v>
      </c>
      <c r="B33" t="s">
        <v>23</v>
      </c>
      <c r="C33" t="s">
        <v>24</v>
      </c>
      <c r="D33" t="s">
        <v>241</v>
      </c>
      <c r="E33">
        <v>4513</v>
      </c>
      <c r="F33">
        <v>100856.55000000002</v>
      </c>
      <c r="G33">
        <v>60</v>
      </c>
    </row>
    <row r="34" spans="1:7" outlineLevel="2" x14ac:dyDescent="0.25">
      <c r="A34" t="s">
        <v>99</v>
      </c>
      <c r="B34" t="s">
        <v>23</v>
      </c>
      <c r="C34" t="s">
        <v>24</v>
      </c>
      <c r="D34" t="s">
        <v>274</v>
      </c>
      <c r="E34">
        <v>471</v>
      </c>
      <c r="F34">
        <v>33950.15</v>
      </c>
      <c r="G34">
        <v>23</v>
      </c>
    </row>
    <row r="35" spans="1:7" outlineLevel="2" collapsed="1" x14ac:dyDescent="0.25">
      <c r="A35" t="s">
        <v>99</v>
      </c>
      <c r="B35" t="s">
        <v>23</v>
      </c>
      <c r="C35" t="s">
        <v>24</v>
      </c>
      <c r="D35" t="s">
        <v>152</v>
      </c>
      <c r="E35">
        <v>39</v>
      </c>
      <c r="F35">
        <v>16958.150000000001</v>
      </c>
      <c r="G35">
        <v>5</v>
      </c>
    </row>
    <row r="36" spans="1:7" outlineLevel="1" x14ac:dyDescent="0.25">
      <c r="B36" s="85" t="s">
        <v>147</v>
      </c>
      <c r="E36">
        <f>SUBTOTAL(9,E32:E35)</f>
        <v>15137</v>
      </c>
      <c r="F36">
        <f>SUBTOTAL(9,F32:F35)</f>
        <v>421405.60000000009</v>
      </c>
      <c r="G36">
        <f>SUBTOTAL(9,G32:G35)</f>
        <v>271</v>
      </c>
    </row>
    <row r="37" spans="1:7" outlineLevel="2" collapsed="1" x14ac:dyDescent="0.25">
      <c r="A37" t="s">
        <v>275</v>
      </c>
      <c r="B37" t="s">
        <v>161</v>
      </c>
      <c r="C37" t="s">
        <v>41</v>
      </c>
      <c r="D37" t="s">
        <v>143</v>
      </c>
      <c r="E37">
        <v>22</v>
      </c>
      <c r="F37">
        <v>8060</v>
      </c>
      <c r="G37">
        <v>1</v>
      </c>
    </row>
    <row r="38" spans="1:7" outlineLevel="2" x14ac:dyDescent="0.25">
      <c r="A38" t="s">
        <v>112</v>
      </c>
      <c r="B38" t="s">
        <v>161</v>
      </c>
      <c r="C38" t="s">
        <v>41</v>
      </c>
      <c r="D38" t="s">
        <v>144</v>
      </c>
      <c r="E38">
        <v>3577</v>
      </c>
      <c r="F38">
        <v>158181.68</v>
      </c>
      <c r="G38">
        <v>191</v>
      </c>
    </row>
    <row r="39" spans="1:7" outlineLevel="2" collapsed="1" x14ac:dyDescent="0.25">
      <c r="A39" t="s">
        <v>112</v>
      </c>
      <c r="B39" t="s">
        <v>161</v>
      </c>
      <c r="C39" t="s">
        <v>41</v>
      </c>
      <c r="D39" t="s">
        <v>154</v>
      </c>
      <c r="E39">
        <v>2723</v>
      </c>
      <c r="F39">
        <v>114086.07</v>
      </c>
      <c r="G39">
        <v>103</v>
      </c>
    </row>
    <row r="40" spans="1:7" outlineLevel="2" x14ac:dyDescent="0.25">
      <c r="A40" t="s">
        <v>112</v>
      </c>
      <c r="B40" t="s">
        <v>161</v>
      </c>
      <c r="C40" t="s">
        <v>41</v>
      </c>
      <c r="D40" t="s">
        <v>162</v>
      </c>
      <c r="E40">
        <v>622</v>
      </c>
      <c r="F40">
        <v>7546.1500000000005</v>
      </c>
      <c r="G40">
        <v>35</v>
      </c>
    </row>
    <row r="41" spans="1:7" outlineLevel="2" x14ac:dyDescent="0.25">
      <c r="A41" t="s">
        <v>112</v>
      </c>
      <c r="B41" t="s">
        <v>161</v>
      </c>
      <c r="C41" t="s">
        <v>41</v>
      </c>
      <c r="D41" t="s">
        <v>152</v>
      </c>
      <c r="E41">
        <v>40</v>
      </c>
      <c r="F41">
        <v>6562</v>
      </c>
      <c r="G41">
        <v>14</v>
      </c>
    </row>
    <row r="42" spans="1:7" outlineLevel="2" x14ac:dyDescent="0.25">
      <c r="A42" t="s">
        <v>112</v>
      </c>
      <c r="B42" t="s">
        <v>161</v>
      </c>
      <c r="C42" t="s">
        <v>41</v>
      </c>
      <c r="D42" t="s">
        <v>141</v>
      </c>
      <c r="E42">
        <v>235</v>
      </c>
      <c r="F42">
        <v>5177.9199999999992</v>
      </c>
      <c r="G42">
        <v>86</v>
      </c>
    </row>
    <row r="43" spans="1:7" outlineLevel="2" x14ac:dyDescent="0.25">
      <c r="A43" t="s">
        <v>112</v>
      </c>
      <c r="B43" t="s">
        <v>161</v>
      </c>
      <c r="C43" t="s">
        <v>41</v>
      </c>
      <c r="D43" t="s">
        <v>241</v>
      </c>
      <c r="E43">
        <v>103</v>
      </c>
      <c r="F43">
        <v>1761.85</v>
      </c>
      <c r="G43">
        <v>10</v>
      </c>
    </row>
    <row r="44" spans="1:7" outlineLevel="2" x14ac:dyDescent="0.25">
      <c r="A44" t="s">
        <v>112</v>
      </c>
      <c r="B44" t="s">
        <v>161</v>
      </c>
      <c r="C44" t="s">
        <v>41</v>
      </c>
      <c r="D44" t="s">
        <v>163</v>
      </c>
      <c r="E44">
        <v>44</v>
      </c>
      <c r="F44">
        <v>1442</v>
      </c>
      <c r="G44">
        <v>6</v>
      </c>
    </row>
    <row r="45" spans="1:7" outlineLevel="2" collapsed="1" x14ac:dyDescent="0.25">
      <c r="A45" t="s">
        <v>112</v>
      </c>
      <c r="B45" t="s">
        <v>161</v>
      </c>
      <c r="C45" t="s">
        <v>41</v>
      </c>
      <c r="D45" t="s">
        <v>270</v>
      </c>
      <c r="E45">
        <v>227</v>
      </c>
      <c r="F45">
        <v>1130</v>
      </c>
      <c r="G45">
        <v>1</v>
      </c>
    </row>
    <row r="46" spans="1:7" outlineLevel="2" x14ac:dyDescent="0.25">
      <c r="A46" t="s">
        <v>113</v>
      </c>
      <c r="B46" t="s">
        <v>161</v>
      </c>
      <c r="C46" t="s">
        <v>41</v>
      </c>
      <c r="D46" t="s">
        <v>143</v>
      </c>
      <c r="E46">
        <v>641</v>
      </c>
      <c r="F46">
        <v>76798.45</v>
      </c>
      <c r="G46">
        <v>92</v>
      </c>
    </row>
    <row r="47" spans="1:7" outlineLevel="2" collapsed="1" x14ac:dyDescent="0.25">
      <c r="A47" t="s">
        <v>113</v>
      </c>
      <c r="B47" t="s">
        <v>161</v>
      </c>
      <c r="C47" t="s">
        <v>41</v>
      </c>
      <c r="D47" t="s">
        <v>162</v>
      </c>
      <c r="E47">
        <v>3</v>
      </c>
      <c r="F47">
        <v>15.4</v>
      </c>
      <c r="G47">
        <v>2</v>
      </c>
    </row>
    <row r="48" spans="1:7" outlineLevel="1" x14ac:dyDescent="0.25">
      <c r="B48" s="85" t="s">
        <v>164</v>
      </c>
      <c r="E48">
        <f>SUBTOTAL(9,E37:E47)</f>
        <v>8237</v>
      </c>
      <c r="F48">
        <f>SUBTOTAL(9,F37:F47)</f>
        <v>380761.52</v>
      </c>
      <c r="G48">
        <f>SUBTOTAL(9,G37:G47)</f>
        <v>541</v>
      </c>
    </row>
    <row r="49" spans="1:7" outlineLevel="2" collapsed="1" x14ac:dyDescent="0.25">
      <c r="A49" t="s">
        <v>97</v>
      </c>
      <c r="B49" t="s">
        <v>27</v>
      </c>
      <c r="C49" t="s">
        <v>28</v>
      </c>
      <c r="D49" t="s">
        <v>141</v>
      </c>
      <c r="E49">
        <v>1888</v>
      </c>
      <c r="F49">
        <v>149139.39000000001</v>
      </c>
      <c r="G49">
        <v>155</v>
      </c>
    </row>
    <row r="50" spans="1:7" outlineLevel="2" x14ac:dyDescent="0.25">
      <c r="A50" t="s">
        <v>97</v>
      </c>
      <c r="B50" t="s">
        <v>27</v>
      </c>
      <c r="C50" t="s">
        <v>28</v>
      </c>
      <c r="D50" t="s">
        <v>158</v>
      </c>
      <c r="E50">
        <v>2443</v>
      </c>
      <c r="F50">
        <v>116888.17</v>
      </c>
      <c r="G50">
        <v>227</v>
      </c>
    </row>
    <row r="51" spans="1:7" outlineLevel="2" x14ac:dyDescent="0.25">
      <c r="A51" t="s">
        <v>97</v>
      </c>
      <c r="B51" t="s">
        <v>27</v>
      </c>
      <c r="C51" t="s">
        <v>28</v>
      </c>
      <c r="D51" t="s">
        <v>149</v>
      </c>
      <c r="E51">
        <v>145</v>
      </c>
      <c r="F51">
        <v>47853</v>
      </c>
      <c r="G51">
        <v>16</v>
      </c>
    </row>
    <row r="52" spans="1:7" outlineLevel="2" collapsed="1" x14ac:dyDescent="0.25">
      <c r="A52" t="s">
        <v>97</v>
      </c>
      <c r="B52" t="s">
        <v>27</v>
      </c>
      <c r="C52" t="s">
        <v>28</v>
      </c>
      <c r="D52" t="s">
        <v>276</v>
      </c>
      <c r="E52">
        <v>287</v>
      </c>
      <c r="F52">
        <v>26739.05</v>
      </c>
      <c r="G52">
        <v>17</v>
      </c>
    </row>
    <row r="53" spans="1:7" outlineLevel="2" x14ac:dyDescent="0.25">
      <c r="A53" t="s">
        <v>97</v>
      </c>
      <c r="B53" t="s">
        <v>27</v>
      </c>
      <c r="C53" t="s">
        <v>28</v>
      </c>
      <c r="D53" t="s">
        <v>241</v>
      </c>
      <c r="E53">
        <v>713</v>
      </c>
      <c r="F53">
        <v>9006.9</v>
      </c>
      <c r="G53">
        <v>32</v>
      </c>
    </row>
    <row r="54" spans="1:7" outlineLevel="2" collapsed="1" x14ac:dyDescent="0.25">
      <c r="A54" t="s">
        <v>97</v>
      </c>
      <c r="B54" t="s">
        <v>27</v>
      </c>
      <c r="C54" t="s">
        <v>28</v>
      </c>
      <c r="D54" t="s">
        <v>154</v>
      </c>
      <c r="E54">
        <v>27</v>
      </c>
      <c r="F54">
        <v>3124</v>
      </c>
      <c r="G54">
        <v>4</v>
      </c>
    </row>
    <row r="55" spans="1:7" outlineLevel="1" x14ac:dyDescent="0.25">
      <c r="B55" s="85" t="s">
        <v>165</v>
      </c>
      <c r="E55">
        <f>SUBTOTAL(9,E49:E54)</f>
        <v>5503</v>
      </c>
      <c r="F55">
        <f>SUBTOTAL(9,F49:F54)</f>
        <v>352750.51</v>
      </c>
      <c r="G55">
        <f>SUBTOTAL(9,G49:G54)</f>
        <v>451</v>
      </c>
    </row>
    <row r="56" spans="1:7" outlineLevel="2" collapsed="1" x14ac:dyDescent="0.25">
      <c r="A56" t="s">
        <v>100</v>
      </c>
      <c r="B56" t="s">
        <v>25</v>
      </c>
      <c r="C56" t="s">
        <v>25</v>
      </c>
      <c r="D56" t="s">
        <v>157</v>
      </c>
      <c r="E56">
        <v>5075</v>
      </c>
      <c r="F56">
        <v>299743.59000000003</v>
      </c>
      <c r="G56">
        <v>262</v>
      </c>
    </row>
    <row r="57" spans="1:7" outlineLevel="2" x14ac:dyDescent="0.25">
      <c r="A57" t="s">
        <v>100</v>
      </c>
      <c r="B57" t="s">
        <v>25</v>
      </c>
      <c r="C57" t="s">
        <v>25</v>
      </c>
      <c r="D57" t="s">
        <v>141</v>
      </c>
      <c r="E57">
        <v>528</v>
      </c>
      <c r="F57">
        <v>13446.2</v>
      </c>
      <c r="G57">
        <v>18</v>
      </c>
    </row>
    <row r="58" spans="1:7" outlineLevel="2" collapsed="1" x14ac:dyDescent="0.25">
      <c r="A58" t="s">
        <v>100</v>
      </c>
      <c r="B58" t="s">
        <v>25</v>
      </c>
      <c r="C58" t="s">
        <v>25</v>
      </c>
      <c r="D58" t="s">
        <v>145</v>
      </c>
      <c r="E58">
        <v>413</v>
      </c>
      <c r="F58">
        <v>1463.5</v>
      </c>
      <c r="G58">
        <v>2</v>
      </c>
    </row>
    <row r="59" spans="1:7" outlineLevel="1" x14ac:dyDescent="0.25">
      <c r="B59" s="85" t="s">
        <v>159</v>
      </c>
      <c r="E59">
        <f>SUBTOTAL(9,E56:E58)</f>
        <v>6016</v>
      </c>
      <c r="F59">
        <f>SUBTOTAL(9,F56:F58)</f>
        <v>314653.29000000004</v>
      </c>
      <c r="G59">
        <f>SUBTOTAL(9,G56:G58)</f>
        <v>282</v>
      </c>
    </row>
    <row r="60" spans="1:7" outlineLevel="2" collapsed="1" x14ac:dyDescent="0.25">
      <c r="A60" t="s">
        <v>88</v>
      </c>
      <c r="B60" t="s">
        <v>29</v>
      </c>
      <c r="C60" t="s">
        <v>30</v>
      </c>
      <c r="D60" t="s">
        <v>276</v>
      </c>
      <c r="E60">
        <v>1953</v>
      </c>
      <c r="F60">
        <v>138244.95000000001</v>
      </c>
      <c r="G60">
        <v>164</v>
      </c>
    </row>
    <row r="61" spans="1:7" outlineLevel="2" x14ac:dyDescent="0.25">
      <c r="A61" t="s">
        <v>88</v>
      </c>
      <c r="B61" t="s">
        <v>29</v>
      </c>
      <c r="C61" t="s">
        <v>30</v>
      </c>
      <c r="D61" t="s">
        <v>241</v>
      </c>
      <c r="E61">
        <v>829</v>
      </c>
      <c r="F61">
        <v>61872.73</v>
      </c>
      <c r="G61">
        <v>87</v>
      </c>
    </row>
    <row r="62" spans="1:7" outlineLevel="2" collapsed="1" x14ac:dyDescent="0.25">
      <c r="A62" t="s">
        <v>88</v>
      </c>
      <c r="B62" t="s">
        <v>29</v>
      </c>
      <c r="C62" t="s">
        <v>30</v>
      </c>
      <c r="D62" t="s">
        <v>158</v>
      </c>
      <c r="E62">
        <v>517</v>
      </c>
      <c r="F62">
        <v>37954.5</v>
      </c>
      <c r="G62">
        <v>31</v>
      </c>
    </row>
    <row r="63" spans="1:7" outlineLevel="2" x14ac:dyDescent="0.25">
      <c r="A63" t="s">
        <v>88</v>
      </c>
      <c r="B63" t="s">
        <v>29</v>
      </c>
      <c r="C63" t="s">
        <v>30</v>
      </c>
      <c r="D63" t="s">
        <v>141</v>
      </c>
      <c r="E63">
        <v>12</v>
      </c>
      <c r="F63">
        <v>8207</v>
      </c>
      <c r="G63">
        <v>1</v>
      </c>
    </row>
    <row r="64" spans="1:7" outlineLevel="2" collapsed="1" x14ac:dyDescent="0.25">
      <c r="A64" t="s">
        <v>88</v>
      </c>
      <c r="B64" t="s">
        <v>29</v>
      </c>
      <c r="C64" t="s">
        <v>30</v>
      </c>
      <c r="D64" t="s">
        <v>145</v>
      </c>
      <c r="E64">
        <v>2</v>
      </c>
      <c r="F64">
        <v>113</v>
      </c>
      <c r="G64">
        <v>1</v>
      </c>
    </row>
    <row r="65" spans="1:7" outlineLevel="1" x14ac:dyDescent="0.25">
      <c r="B65" s="85" t="s">
        <v>168</v>
      </c>
      <c r="E65">
        <f>SUBTOTAL(9,E60:E64)</f>
        <v>3313</v>
      </c>
      <c r="F65">
        <f>SUBTOTAL(9,F60:F64)</f>
        <v>246392.18000000002</v>
      </c>
      <c r="G65">
        <f>SUBTOTAL(9,G60:G64)</f>
        <v>284</v>
      </c>
    </row>
    <row r="66" spans="1:7" outlineLevel="2" collapsed="1" x14ac:dyDescent="0.25">
      <c r="A66" t="s">
        <v>104</v>
      </c>
      <c r="B66" t="s">
        <v>26</v>
      </c>
      <c r="C66" t="s">
        <v>22</v>
      </c>
      <c r="D66" t="s">
        <v>140</v>
      </c>
      <c r="E66">
        <v>5885</v>
      </c>
      <c r="F66">
        <v>169196.94999999998</v>
      </c>
      <c r="G66">
        <v>93</v>
      </c>
    </row>
    <row r="67" spans="1:7" outlineLevel="2" x14ac:dyDescent="0.25">
      <c r="A67" t="s">
        <v>104</v>
      </c>
      <c r="B67" t="s">
        <v>26</v>
      </c>
      <c r="C67" t="s">
        <v>22</v>
      </c>
      <c r="D67" t="s">
        <v>241</v>
      </c>
      <c r="E67">
        <v>3548</v>
      </c>
      <c r="F67">
        <v>69890</v>
      </c>
      <c r="G67">
        <v>27</v>
      </c>
    </row>
    <row r="68" spans="1:7" outlineLevel="1" x14ac:dyDescent="0.25">
      <c r="B68" s="85" t="s">
        <v>160</v>
      </c>
      <c r="E68">
        <f>SUBTOTAL(9,E66:E67)</f>
        <v>9433</v>
      </c>
      <c r="F68">
        <f>SUBTOTAL(9,F66:F67)</f>
        <v>239086.94999999998</v>
      </c>
      <c r="G68">
        <f>SUBTOTAL(9,G66:G67)</f>
        <v>120</v>
      </c>
    </row>
    <row r="69" spans="1:7" outlineLevel="2" x14ac:dyDescent="0.25">
      <c r="A69" t="s">
        <v>91</v>
      </c>
      <c r="B69" t="s">
        <v>51</v>
      </c>
      <c r="C69" t="s">
        <v>52</v>
      </c>
      <c r="D69" t="s">
        <v>154</v>
      </c>
      <c r="E69">
        <v>3690</v>
      </c>
      <c r="F69">
        <v>189636.59</v>
      </c>
      <c r="G69">
        <v>149</v>
      </c>
    </row>
    <row r="70" spans="1:7" outlineLevel="2" x14ac:dyDescent="0.25">
      <c r="A70" t="s">
        <v>91</v>
      </c>
      <c r="B70" t="s">
        <v>51</v>
      </c>
      <c r="C70" t="s">
        <v>52</v>
      </c>
      <c r="D70" t="s">
        <v>271</v>
      </c>
      <c r="E70">
        <v>200</v>
      </c>
      <c r="F70">
        <v>5085</v>
      </c>
      <c r="G70">
        <v>1</v>
      </c>
    </row>
    <row r="71" spans="1:7" outlineLevel="2" x14ac:dyDescent="0.25">
      <c r="A71" t="s">
        <v>91</v>
      </c>
      <c r="B71" t="s">
        <v>51</v>
      </c>
      <c r="C71" t="s">
        <v>52</v>
      </c>
      <c r="D71" t="s">
        <v>144</v>
      </c>
      <c r="E71">
        <v>109</v>
      </c>
      <c r="F71">
        <v>2200</v>
      </c>
      <c r="G71">
        <v>1</v>
      </c>
    </row>
    <row r="72" spans="1:7" outlineLevel="1" x14ac:dyDescent="0.25">
      <c r="B72" s="85" t="s">
        <v>172</v>
      </c>
      <c r="E72">
        <f>SUBTOTAL(9,E69:E71)</f>
        <v>3999</v>
      </c>
      <c r="F72">
        <f>SUBTOTAL(9,F69:F71)</f>
        <v>196921.59</v>
      </c>
      <c r="G72">
        <f>SUBTOTAL(9,G69:G71)</f>
        <v>151</v>
      </c>
    </row>
    <row r="73" spans="1:7" outlineLevel="2" x14ac:dyDescent="0.25">
      <c r="A73" t="s">
        <v>84</v>
      </c>
      <c r="B73" t="s">
        <v>49</v>
      </c>
      <c r="C73" t="s">
        <v>50</v>
      </c>
      <c r="D73" t="s">
        <v>174</v>
      </c>
      <c r="E73">
        <v>7821</v>
      </c>
      <c r="F73">
        <v>120325.90000000001</v>
      </c>
      <c r="G73">
        <v>179</v>
      </c>
    </row>
    <row r="74" spans="1:7" outlineLevel="2" x14ac:dyDescent="0.25">
      <c r="A74" t="s">
        <v>84</v>
      </c>
      <c r="B74" t="s">
        <v>49</v>
      </c>
      <c r="C74" t="s">
        <v>50</v>
      </c>
      <c r="D74" t="s">
        <v>141</v>
      </c>
      <c r="E74">
        <v>1655</v>
      </c>
      <c r="F74">
        <v>30991.569999999996</v>
      </c>
      <c r="G74">
        <v>117</v>
      </c>
    </row>
    <row r="75" spans="1:7" outlineLevel="2" x14ac:dyDescent="0.25">
      <c r="A75" t="s">
        <v>84</v>
      </c>
      <c r="B75" t="s">
        <v>49</v>
      </c>
      <c r="C75" t="s">
        <v>50</v>
      </c>
      <c r="D75" t="s">
        <v>241</v>
      </c>
      <c r="E75">
        <v>1132</v>
      </c>
      <c r="F75">
        <v>20346.379999999997</v>
      </c>
      <c r="G75">
        <v>72</v>
      </c>
    </row>
    <row r="76" spans="1:7" outlineLevel="2" collapsed="1" x14ac:dyDescent="0.25">
      <c r="A76" t="s">
        <v>84</v>
      </c>
      <c r="B76" t="s">
        <v>49</v>
      </c>
      <c r="C76" t="s">
        <v>50</v>
      </c>
      <c r="D76" t="s">
        <v>242</v>
      </c>
      <c r="E76">
        <v>2047</v>
      </c>
      <c r="F76">
        <v>18081.290000000005</v>
      </c>
      <c r="G76">
        <v>136</v>
      </c>
    </row>
    <row r="77" spans="1:7" outlineLevel="2" x14ac:dyDescent="0.25">
      <c r="A77" t="s">
        <v>84</v>
      </c>
      <c r="B77" t="s">
        <v>49</v>
      </c>
      <c r="C77" t="s">
        <v>50</v>
      </c>
      <c r="D77" t="s">
        <v>243</v>
      </c>
      <c r="E77">
        <v>19</v>
      </c>
      <c r="F77">
        <v>4230.3</v>
      </c>
      <c r="G77">
        <v>6</v>
      </c>
    </row>
    <row r="78" spans="1:7" outlineLevel="2" collapsed="1" x14ac:dyDescent="0.25">
      <c r="A78" t="s">
        <v>84</v>
      </c>
      <c r="B78" t="s">
        <v>49</v>
      </c>
      <c r="C78" t="s">
        <v>50</v>
      </c>
      <c r="D78" t="s">
        <v>162</v>
      </c>
      <c r="E78">
        <v>80</v>
      </c>
      <c r="F78">
        <v>1127.0999999999999</v>
      </c>
      <c r="G78">
        <v>5</v>
      </c>
    </row>
    <row r="79" spans="1:7" outlineLevel="1" x14ac:dyDescent="0.25">
      <c r="B79" s="85" t="s">
        <v>175</v>
      </c>
      <c r="E79">
        <f>SUBTOTAL(9,E73:E78)</f>
        <v>12754</v>
      </c>
      <c r="F79">
        <f>SUBTOTAL(9,F73:F78)</f>
        <v>195102.54</v>
      </c>
      <c r="G79">
        <f>SUBTOTAL(9,G73:G78)</f>
        <v>515</v>
      </c>
    </row>
    <row r="80" spans="1:7" outlineLevel="2" x14ac:dyDescent="0.25">
      <c r="A80" t="s">
        <v>223</v>
      </c>
      <c r="B80" t="s">
        <v>37</v>
      </c>
      <c r="C80" t="s">
        <v>38</v>
      </c>
      <c r="D80" t="s">
        <v>155</v>
      </c>
      <c r="E80">
        <v>15</v>
      </c>
      <c r="F80">
        <v>1554</v>
      </c>
      <c r="G80">
        <v>5</v>
      </c>
    </row>
    <row r="81" spans="1:7" outlineLevel="2" collapsed="1" x14ac:dyDescent="0.25">
      <c r="A81" t="s">
        <v>224</v>
      </c>
      <c r="B81" t="s">
        <v>37</v>
      </c>
      <c r="C81" t="s">
        <v>38</v>
      </c>
      <c r="D81" t="s">
        <v>152</v>
      </c>
      <c r="E81">
        <v>483</v>
      </c>
      <c r="F81">
        <v>79391.900000000009</v>
      </c>
      <c r="G81">
        <v>68</v>
      </c>
    </row>
    <row r="82" spans="1:7" outlineLevel="2" x14ac:dyDescent="0.25">
      <c r="A82" t="s">
        <v>224</v>
      </c>
      <c r="B82" t="s">
        <v>37</v>
      </c>
      <c r="C82" t="s">
        <v>38</v>
      </c>
      <c r="D82" t="s">
        <v>149</v>
      </c>
      <c r="E82">
        <v>32</v>
      </c>
      <c r="F82">
        <v>12584</v>
      </c>
      <c r="G82">
        <v>8</v>
      </c>
    </row>
    <row r="83" spans="1:7" outlineLevel="2" collapsed="1" x14ac:dyDescent="0.25">
      <c r="A83" t="s">
        <v>124</v>
      </c>
      <c r="B83" t="s">
        <v>37</v>
      </c>
      <c r="C83" t="s">
        <v>38</v>
      </c>
      <c r="D83" t="s">
        <v>152</v>
      </c>
      <c r="E83">
        <v>424</v>
      </c>
      <c r="F83">
        <v>85401.500000000015</v>
      </c>
      <c r="G83">
        <v>88</v>
      </c>
    </row>
    <row r="84" spans="1:7" outlineLevel="1" x14ac:dyDescent="0.25">
      <c r="B84" s="85" t="s">
        <v>173</v>
      </c>
      <c r="E84">
        <f>SUBTOTAL(9,E80:E83)</f>
        <v>954</v>
      </c>
      <c r="F84">
        <f>SUBTOTAL(9,F80:F83)</f>
        <v>178931.40000000002</v>
      </c>
      <c r="G84">
        <f>SUBTOTAL(9,G80:G83)</f>
        <v>169</v>
      </c>
    </row>
    <row r="85" spans="1:7" outlineLevel="2" x14ac:dyDescent="0.25">
      <c r="A85" t="s">
        <v>277</v>
      </c>
      <c r="B85" t="s">
        <v>53</v>
      </c>
      <c r="C85" t="s">
        <v>54</v>
      </c>
      <c r="D85" t="s">
        <v>148</v>
      </c>
      <c r="E85">
        <v>7</v>
      </c>
      <c r="F85">
        <v>5631</v>
      </c>
      <c r="G85">
        <v>2</v>
      </c>
    </row>
    <row r="86" spans="1:7" outlineLevel="2" x14ac:dyDescent="0.25">
      <c r="A86" t="s">
        <v>277</v>
      </c>
      <c r="B86" t="s">
        <v>53</v>
      </c>
      <c r="C86" t="s">
        <v>54</v>
      </c>
      <c r="D86" t="s">
        <v>272</v>
      </c>
      <c r="E86">
        <v>208</v>
      </c>
      <c r="F86">
        <v>4473</v>
      </c>
      <c r="G86">
        <v>3</v>
      </c>
    </row>
    <row r="87" spans="1:7" outlineLevel="2" x14ac:dyDescent="0.25">
      <c r="A87" t="s">
        <v>103</v>
      </c>
      <c r="B87" t="s">
        <v>53</v>
      </c>
      <c r="C87" t="s">
        <v>54</v>
      </c>
      <c r="D87" t="s">
        <v>148</v>
      </c>
      <c r="E87">
        <v>586</v>
      </c>
      <c r="F87">
        <v>160396.72</v>
      </c>
      <c r="G87">
        <v>61</v>
      </c>
    </row>
    <row r="88" spans="1:7" outlineLevel="2" collapsed="1" x14ac:dyDescent="0.25">
      <c r="A88" t="s">
        <v>103</v>
      </c>
      <c r="B88" t="s">
        <v>53</v>
      </c>
      <c r="C88" t="s">
        <v>54</v>
      </c>
      <c r="D88" t="s">
        <v>278</v>
      </c>
      <c r="E88">
        <v>30</v>
      </c>
      <c r="F88">
        <v>7349</v>
      </c>
      <c r="G88">
        <v>11</v>
      </c>
    </row>
    <row r="89" spans="1:7" outlineLevel="1" x14ac:dyDescent="0.25">
      <c r="B89" s="85" t="s">
        <v>183</v>
      </c>
      <c r="E89">
        <f>SUBTOTAL(9,E85:E88)</f>
        <v>831</v>
      </c>
      <c r="F89">
        <f>SUBTOTAL(9,F85:F88)</f>
        <v>177849.72</v>
      </c>
      <c r="G89">
        <f>SUBTOTAL(9,G85:G88)</f>
        <v>77</v>
      </c>
    </row>
    <row r="90" spans="1:7" outlineLevel="2" collapsed="1" x14ac:dyDescent="0.25">
      <c r="A90" t="s">
        <v>123</v>
      </c>
      <c r="B90" t="s">
        <v>72</v>
      </c>
      <c r="C90" t="s">
        <v>22</v>
      </c>
      <c r="D90" t="s">
        <v>142</v>
      </c>
      <c r="E90">
        <v>8687</v>
      </c>
      <c r="F90">
        <v>174780.3</v>
      </c>
      <c r="G90">
        <v>40</v>
      </c>
    </row>
    <row r="91" spans="1:7" outlineLevel="1" x14ac:dyDescent="0.25">
      <c r="B91" s="85" t="s">
        <v>167</v>
      </c>
      <c r="E91">
        <f>SUBTOTAL(9,E90:E90)</f>
        <v>8687</v>
      </c>
      <c r="F91">
        <f>SUBTOTAL(9,F90:F90)</f>
        <v>174780.3</v>
      </c>
      <c r="G91">
        <f>SUBTOTAL(9,G90:G90)</f>
        <v>40</v>
      </c>
    </row>
    <row r="92" spans="1:7" outlineLevel="2" collapsed="1" x14ac:dyDescent="0.25">
      <c r="A92" t="s">
        <v>106</v>
      </c>
      <c r="B92" t="s">
        <v>31</v>
      </c>
      <c r="C92" t="s">
        <v>32</v>
      </c>
      <c r="D92" t="s">
        <v>279</v>
      </c>
      <c r="E92">
        <v>8</v>
      </c>
      <c r="F92">
        <v>2532</v>
      </c>
      <c r="G92">
        <v>4</v>
      </c>
    </row>
    <row r="93" spans="1:7" outlineLevel="2" x14ac:dyDescent="0.25">
      <c r="A93" t="s">
        <v>125</v>
      </c>
      <c r="B93" t="s">
        <v>31</v>
      </c>
      <c r="C93" t="s">
        <v>32</v>
      </c>
      <c r="D93" t="s">
        <v>153</v>
      </c>
      <c r="E93">
        <v>1910</v>
      </c>
      <c r="F93">
        <v>161160.72999999998</v>
      </c>
      <c r="G93">
        <v>102</v>
      </c>
    </row>
    <row r="94" spans="1:7" outlineLevel="1" x14ac:dyDescent="0.25">
      <c r="B94" s="85" t="s">
        <v>169</v>
      </c>
      <c r="E94">
        <f>SUBTOTAL(9,E92:E93)</f>
        <v>1918</v>
      </c>
      <c r="F94">
        <f>SUBTOTAL(9,F92:F93)</f>
        <v>163692.72999999998</v>
      </c>
      <c r="G94">
        <f>SUBTOTAL(9,G92:G93)</f>
        <v>106</v>
      </c>
    </row>
    <row r="95" spans="1:7" outlineLevel="2" collapsed="1" x14ac:dyDescent="0.25">
      <c r="A95" t="s">
        <v>92</v>
      </c>
      <c r="B95" t="s">
        <v>39</v>
      </c>
      <c r="C95" t="s">
        <v>40</v>
      </c>
      <c r="D95" t="s">
        <v>271</v>
      </c>
      <c r="E95">
        <v>2805</v>
      </c>
      <c r="F95">
        <v>158546.34999999998</v>
      </c>
      <c r="G95">
        <v>86</v>
      </c>
    </row>
    <row r="96" spans="1:7" outlineLevel="1" x14ac:dyDescent="0.25">
      <c r="B96" s="85" t="s">
        <v>176</v>
      </c>
      <c r="E96">
        <f>SUBTOTAL(9,E95:E95)</f>
        <v>2805</v>
      </c>
      <c r="F96">
        <f>SUBTOTAL(9,F95:F95)</f>
        <v>158546.34999999998</v>
      </c>
      <c r="G96">
        <f>SUBTOTAL(9,G95:G95)</f>
        <v>86</v>
      </c>
    </row>
    <row r="97" spans="1:7" outlineLevel="2" collapsed="1" x14ac:dyDescent="0.25">
      <c r="A97" t="s">
        <v>110</v>
      </c>
      <c r="B97" t="s">
        <v>47</v>
      </c>
      <c r="C97" t="s">
        <v>48</v>
      </c>
      <c r="D97" t="s">
        <v>241</v>
      </c>
      <c r="E97">
        <v>169</v>
      </c>
      <c r="F97">
        <v>10230</v>
      </c>
      <c r="G97">
        <v>10</v>
      </c>
    </row>
    <row r="98" spans="1:7" outlineLevel="2" x14ac:dyDescent="0.25">
      <c r="A98" t="s">
        <v>122</v>
      </c>
      <c r="B98" t="s">
        <v>47</v>
      </c>
      <c r="C98" t="s">
        <v>48</v>
      </c>
      <c r="D98" t="s">
        <v>279</v>
      </c>
      <c r="E98">
        <v>1686</v>
      </c>
      <c r="F98">
        <v>134950.75</v>
      </c>
      <c r="G98">
        <v>45</v>
      </c>
    </row>
    <row r="99" spans="1:7" outlineLevel="1" x14ac:dyDescent="0.25">
      <c r="B99" s="85" t="s">
        <v>170</v>
      </c>
      <c r="E99">
        <f>SUBTOTAL(9,E97:E98)</f>
        <v>1855</v>
      </c>
      <c r="F99">
        <f>SUBTOTAL(9,F97:F98)</f>
        <v>145180.75</v>
      </c>
      <c r="G99">
        <f>SUBTOTAL(9,G97:G98)</f>
        <v>55</v>
      </c>
    </row>
    <row r="100" spans="1:7" outlineLevel="2" x14ac:dyDescent="0.25">
      <c r="A100" t="s">
        <v>83</v>
      </c>
      <c r="B100" t="s">
        <v>45</v>
      </c>
      <c r="C100" t="s">
        <v>46</v>
      </c>
      <c r="D100" t="s">
        <v>269</v>
      </c>
      <c r="E100">
        <v>1795</v>
      </c>
      <c r="F100">
        <v>100528.55</v>
      </c>
      <c r="G100">
        <v>24</v>
      </c>
    </row>
    <row r="101" spans="1:7" outlineLevel="2" x14ac:dyDescent="0.25">
      <c r="A101" t="s">
        <v>83</v>
      </c>
      <c r="B101" t="s">
        <v>45</v>
      </c>
      <c r="C101" t="s">
        <v>46</v>
      </c>
      <c r="D101" t="s">
        <v>153</v>
      </c>
      <c r="E101">
        <v>25</v>
      </c>
      <c r="F101">
        <v>13881</v>
      </c>
      <c r="G101">
        <v>10</v>
      </c>
    </row>
    <row r="102" spans="1:7" outlineLevel="2" x14ac:dyDescent="0.25">
      <c r="A102" t="s">
        <v>83</v>
      </c>
      <c r="B102" t="s">
        <v>45</v>
      </c>
      <c r="C102" t="s">
        <v>46</v>
      </c>
      <c r="D102" t="s">
        <v>273</v>
      </c>
      <c r="E102">
        <v>16</v>
      </c>
      <c r="F102">
        <v>2307.25</v>
      </c>
      <c r="G102">
        <v>7</v>
      </c>
    </row>
    <row r="103" spans="1:7" outlineLevel="2" collapsed="1" x14ac:dyDescent="0.25">
      <c r="A103" t="s">
        <v>83</v>
      </c>
      <c r="B103" t="s">
        <v>45</v>
      </c>
      <c r="C103" t="s">
        <v>46</v>
      </c>
      <c r="D103" t="s">
        <v>152</v>
      </c>
      <c r="E103">
        <v>54</v>
      </c>
      <c r="F103">
        <v>1601</v>
      </c>
      <c r="G103">
        <v>4</v>
      </c>
    </row>
    <row r="104" spans="1:7" outlineLevel="1" x14ac:dyDescent="0.25">
      <c r="B104" s="85" t="s">
        <v>171</v>
      </c>
      <c r="E104">
        <f>SUBTOTAL(9,E100:E103)</f>
        <v>1890</v>
      </c>
      <c r="F104">
        <f>SUBTOTAL(9,F100:F103)</f>
        <v>118317.8</v>
      </c>
      <c r="G104">
        <f>SUBTOTAL(9,G100:G103)</f>
        <v>45</v>
      </c>
    </row>
    <row r="105" spans="1:7" outlineLevel="2" collapsed="1" x14ac:dyDescent="0.25">
      <c r="A105" t="s">
        <v>102</v>
      </c>
      <c r="B105" t="s">
        <v>43</v>
      </c>
      <c r="C105" t="s">
        <v>44</v>
      </c>
      <c r="D105" t="s">
        <v>174</v>
      </c>
      <c r="E105">
        <v>4963</v>
      </c>
      <c r="F105">
        <v>72798.3</v>
      </c>
      <c r="G105">
        <v>141</v>
      </c>
    </row>
    <row r="106" spans="1:7" outlineLevel="2" x14ac:dyDescent="0.25">
      <c r="A106" t="s">
        <v>102</v>
      </c>
      <c r="B106" t="s">
        <v>43</v>
      </c>
      <c r="C106" t="s">
        <v>44</v>
      </c>
      <c r="D106" t="s">
        <v>242</v>
      </c>
      <c r="E106">
        <v>2233</v>
      </c>
      <c r="F106">
        <v>17236.95</v>
      </c>
      <c r="G106">
        <v>110</v>
      </c>
    </row>
    <row r="107" spans="1:7" outlineLevel="2" collapsed="1" x14ac:dyDescent="0.25">
      <c r="A107" t="s">
        <v>102</v>
      </c>
      <c r="B107" t="s">
        <v>43</v>
      </c>
      <c r="C107" t="s">
        <v>44</v>
      </c>
      <c r="D107" t="s">
        <v>243</v>
      </c>
      <c r="E107">
        <v>755</v>
      </c>
      <c r="F107">
        <v>7098.1</v>
      </c>
      <c r="G107">
        <v>37</v>
      </c>
    </row>
    <row r="108" spans="1:7" outlineLevel="2" x14ac:dyDescent="0.25">
      <c r="A108" t="s">
        <v>102</v>
      </c>
      <c r="B108" t="s">
        <v>43</v>
      </c>
      <c r="C108" t="s">
        <v>44</v>
      </c>
      <c r="D108" t="s">
        <v>162</v>
      </c>
      <c r="E108">
        <v>402</v>
      </c>
      <c r="F108">
        <v>1925</v>
      </c>
      <c r="G108">
        <v>6</v>
      </c>
    </row>
    <row r="109" spans="1:7" outlineLevel="2" x14ac:dyDescent="0.25">
      <c r="A109" t="s">
        <v>102</v>
      </c>
      <c r="B109" t="s">
        <v>43</v>
      </c>
      <c r="C109" t="s">
        <v>44</v>
      </c>
      <c r="D109" t="s">
        <v>143</v>
      </c>
      <c r="E109">
        <v>4</v>
      </c>
      <c r="F109">
        <v>15.45</v>
      </c>
      <c r="G109">
        <v>2</v>
      </c>
    </row>
    <row r="110" spans="1:7" outlineLevel="1" x14ac:dyDescent="0.25">
      <c r="B110" s="85" t="s">
        <v>177</v>
      </c>
      <c r="E110">
        <f>SUBTOTAL(9,E105:E109)</f>
        <v>8357</v>
      </c>
      <c r="F110">
        <f>SUBTOTAL(9,F105:F109)</f>
        <v>99073.8</v>
      </c>
      <c r="G110">
        <f>SUBTOTAL(9,G105:G109)</f>
        <v>296</v>
      </c>
    </row>
    <row r="111" spans="1:7" outlineLevel="2" x14ac:dyDescent="0.25">
      <c r="A111" t="s">
        <v>105</v>
      </c>
      <c r="B111" t="s">
        <v>67</v>
      </c>
      <c r="C111" t="s">
        <v>68</v>
      </c>
      <c r="D111" t="s">
        <v>145</v>
      </c>
      <c r="E111">
        <v>4053</v>
      </c>
      <c r="F111">
        <v>46249.5</v>
      </c>
      <c r="G111">
        <v>169</v>
      </c>
    </row>
    <row r="112" spans="1:7" outlineLevel="2" x14ac:dyDescent="0.25">
      <c r="A112" t="s">
        <v>105</v>
      </c>
      <c r="B112" t="s">
        <v>67</v>
      </c>
      <c r="C112" t="s">
        <v>68</v>
      </c>
      <c r="D112" t="s">
        <v>276</v>
      </c>
      <c r="E112">
        <v>777</v>
      </c>
      <c r="F112">
        <v>34827.599999999999</v>
      </c>
      <c r="G112">
        <v>56</v>
      </c>
    </row>
    <row r="113" spans="1:7" outlineLevel="2" x14ac:dyDescent="0.25">
      <c r="A113" t="s">
        <v>105</v>
      </c>
      <c r="B113" t="s">
        <v>67</v>
      </c>
      <c r="C113" t="s">
        <v>68</v>
      </c>
      <c r="D113" t="s">
        <v>158</v>
      </c>
      <c r="E113">
        <v>39</v>
      </c>
      <c r="F113">
        <v>12016.6</v>
      </c>
      <c r="G113">
        <v>7</v>
      </c>
    </row>
    <row r="114" spans="1:7" outlineLevel="2" x14ac:dyDescent="0.25">
      <c r="A114" t="s">
        <v>105</v>
      </c>
      <c r="B114" t="s">
        <v>67</v>
      </c>
      <c r="C114" t="s">
        <v>68</v>
      </c>
      <c r="D114" t="s">
        <v>154</v>
      </c>
      <c r="E114">
        <v>103</v>
      </c>
      <c r="F114">
        <v>2921</v>
      </c>
      <c r="G114">
        <v>5</v>
      </c>
    </row>
    <row r="115" spans="1:7" outlineLevel="2" x14ac:dyDescent="0.25">
      <c r="A115" t="s">
        <v>105</v>
      </c>
      <c r="B115" t="s">
        <v>67</v>
      </c>
      <c r="C115" t="s">
        <v>68</v>
      </c>
      <c r="D115" t="s">
        <v>269</v>
      </c>
      <c r="E115">
        <v>5</v>
      </c>
      <c r="F115">
        <v>311</v>
      </c>
      <c r="G115">
        <v>4</v>
      </c>
    </row>
    <row r="116" spans="1:7" outlineLevel="2" x14ac:dyDescent="0.25">
      <c r="A116" t="s">
        <v>105</v>
      </c>
      <c r="B116" t="s">
        <v>67</v>
      </c>
      <c r="C116" t="s">
        <v>68</v>
      </c>
      <c r="D116" t="s">
        <v>141</v>
      </c>
      <c r="E116">
        <v>1</v>
      </c>
      <c r="F116">
        <v>70</v>
      </c>
      <c r="G116">
        <v>1</v>
      </c>
    </row>
    <row r="117" spans="1:7" outlineLevel="1" x14ac:dyDescent="0.25">
      <c r="B117" s="85" t="s">
        <v>187</v>
      </c>
      <c r="E117">
        <f>SUBTOTAL(9,E111:E116)</f>
        <v>4978</v>
      </c>
      <c r="F117">
        <f>SUBTOTAL(9,F111:F116)</f>
        <v>96395.700000000012</v>
      </c>
      <c r="G117">
        <f>SUBTOTAL(9,G111:G116)</f>
        <v>242</v>
      </c>
    </row>
    <row r="118" spans="1:7" outlineLevel="2" x14ac:dyDescent="0.25">
      <c r="A118" t="s">
        <v>116</v>
      </c>
      <c r="B118" t="s">
        <v>280</v>
      </c>
      <c r="C118" t="s">
        <v>66</v>
      </c>
      <c r="D118" t="s">
        <v>270</v>
      </c>
      <c r="E118">
        <v>3613</v>
      </c>
      <c r="F118">
        <v>42124.2</v>
      </c>
      <c r="G118">
        <v>148</v>
      </c>
    </row>
    <row r="119" spans="1:7" outlineLevel="2" collapsed="1" x14ac:dyDescent="0.25">
      <c r="A119" t="s">
        <v>116</v>
      </c>
      <c r="B119" t="s">
        <v>280</v>
      </c>
      <c r="C119" t="s">
        <v>66</v>
      </c>
      <c r="D119" t="s">
        <v>152</v>
      </c>
      <c r="E119">
        <v>6</v>
      </c>
      <c r="F119">
        <v>520</v>
      </c>
      <c r="G119">
        <v>2</v>
      </c>
    </row>
    <row r="120" spans="1:7" outlineLevel="2" x14ac:dyDescent="0.25">
      <c r="A120" t="s">
        <v>132</v>
      </c>
      <c r="B120" t="s">
        <v>280</v>
      </c>
      <c r="C120" t="s">
        <v>66</v>
      </c>
      <c r="D120" t="s">
        <v>241</v>
      </c>
      <c r="E120">
        <v>3055</v>
      </c>
      <c r="F120">
        <v>31727.72</v>
      </c>
      <c r="G120">
        <v>76</v>
      </c>
    </row>
    <row r="121" spans="1:7" outlineLevel="2" collapsed="1" x14ac:dyDescent="0.25">
      <c r="A121" t="s">
        <v>132</v>
      </c>
      <c r="B121" t="s">
        <v>280</v>
      </c>
      <c r="C121" t="s">
        <v>66</v>
      </c>
      <c r="D121" t="s">
        <v>270</v>
      </c>
      <c r="E121">
        <v>420</v>
      </c>
      <c r="F121">
        <v>2944.3</v>
      </c>
      <c r="G121">
        <v>9</v>
      </c>
    </row>
    <row r="122" spans="1:7" outlineLevel="2" x14ac:dyDescent="0.25">
      <c r="A122" t="s">
        <v>132</v>
      </c>
      <c r="B122" t="s">
        <v>280</v>
      </c>
      <c r="C122" t="s">
        <v>66</v>
      </c>
      <c r="D122" t="s">
        <v>158</v>
      </c>
      <c r="E122">
        <v>4</v>
      </c>
      <c r="F122">
        <v>28</v>
      </c>
      <c r="G122">
        <v>1</v>
      </c>
    </row>
    <row r="123" spans="1:7" outlineLevel="1" x14ac:dyDescent="0.25">
      <c r="B123" s="85" t="s">
        <v>281</v>
      </c>
      <c r="E123">
        <f>SUBTOTAL(9,E118:E122)</f>
        <v>7098</v>
      </c>
      <c r="F123">
        <f>SUBTOTAL(9,F118:F122)</f>
        <v>77344.22</v>
      </c>
      <c r="G123">
        <f>SUBTOTAL(9,G118:G122)</f>
        <v>236</v>
      </c>
    </row>
    <row r="124" spans="1:7" outlineLevel="2" collapsed="1" x14ac:dyDescent="0.25">
      <c r="A124" t="s">
        <v>86</v>
      </c>
      <c r="B124" t="s">
        <v>57</v>
      </c>
      <c r="C124" t="s">
        <v>58</v>
      </c>
      <c r="D124" t="s">
        <v>278</v>
      </c>
      <c r="E124">
        <v>2664</v>
      </c>
      <c r="F124">
        <v>65284.6</v>
      </c>
      <c r="G124">
        <v>64</v>
      </c>
    </row>
    <row r="125" spans="1:7" outlineLevel="2" x14ac:dyDescent="0.25">
      <c r="A125" t="s">
        <v>86</v>
      </c>
      <c r="B125" t="s">
        <v>57</v>
      </c>
      <c r="C125" t="s">
        <v>58</v>
      </c>
      <c r="D125" t="s">
        <v>272</v>
      </c>
      <c r="E125">
        <v>19</v>
      </c>
      <c r="F125">
        <v>8322</v>
      </c>
      <c r="G125">
        <v>2</v>
      </c>
    </row>
    <row r="126" spans="1:7" outlineLevel="2" x14ac:dyDescent="0.25">
      <c r="A126" t="s">
        <v>86</v>
      </c>
      <c r="B126" t="s">
        <v>57</v>
      </c>
      <c r="C126" t="s">
        <v>58</v>
      </c>
      <c r="D126" t="s">
        <v>148</v>
      </c>
      <c r="E126">
        <v>29</v>
      </c>
      <c r="F126">
        <v>1252</v>
      </c>
      <c r="G126">
        <v>6</v>
      </c>
    </row>
    <row r="127" spans="1:7" outlineLevel="1" x14ac:dyDescent="0.25">
      <c r="B127" s="85" t="s">
        <v>181</v>
      </c>
      <c r="E127">
        <f>SUBTOTAL(9,E124:E126)</f>
        <v>2712</v>
      </c>
      <c r="F127">
        <f>SUBTOTAL(9,F124:F126)</f>
        <v>74858.600000000006</v>
      </c>
      <c r="G127">
        <f>SUBTOTAL(9,G124:G126)</f>
        <v>72</v>
      </c>
    </row>
    <row r="128" spans="1:7" outlineLevel="2" x14ac:dyDescent="0.25">
      <c r="A128" t="s">
        <v>85</v>
      </c>
      <c r="B128" t="s">
        <v>63</v>
      </c>
      <c r="C128" t="s">
        <v>22</v>
      </c>
      <c r="D128" t="s">
        <v>272</v>
      </c>
      <c r="E128">
        <v>487</v>
      </c>
      <c r="F128">
        <v>63947.35</v>
      </c>
      <c r="G128">
        <v>78</v>
      </c>
    </row>
    <row r="129" spans="1:7" outlineLevel="2" x14ac:dyDescent="0.25">
      <c r="A129" t="s">
        <v>85</v>
      </c>
      <c r="B129" t="s">
        <v>63</v>
      </c>
      <c r="C129" t="s">
        <v>22</v>
      </c>
      <c r="D129" t="s">
        <v>142</v>
      </c>
      <c r="E129">
        <v>46</v>
      </c>
      <c r="F129">
        <v>1940.35</v>
      </c>
      <c r="G129">
        <v>5</v>
      </c>
    </row>
    <row r="130" spans="1:7" outlineLevel="1" x14ac:dyDescent="0.25">
      <c r="B130" s="85" t="s">
        <v>179</v>
      </c>
      <c r="E130">
        <f>SUBTOTAL(9,E128:E129)</f>
        <v>533</v>
      </c>
      <c r="F130">
        <f>SUBTOTAL(9,F128:F129)</f>
        <v>65887.7</v>
      </c>
      <c r="G130">
        <f>SUBTOTAL(9,G128:G129)</f>
        <v>83</v>
      </c>
    </row>
    <row r="131" spans="1:7" outlineLevel="2" collapsed="1" x14ac:dyDescent="0.25">
      <c r="A131" t="s">
        <v>244</v>
      </c>
      <c r="B131" t="s">
        <v>245</v>
      </c>
      <c r="C131" t="s">
        <v>246</v>
      </c>
      <c r="D131" t="s">
        <v>144</v>
      </c>
      <c r="E131">
        <v>1235</v>
      </c>
      <c r="F131">
        <v>49850.31</v>
      </c>
      <c r="G131">
        <v>33</v>
      </c>
    </row>
    <row r="132" spans="1:7" outlineLevel="2" x14ac:dyDescent="0.25">
      <c r="A132" t="s">
        <v>244</v>
      </c>
      <c r="B132" t="s">
        <v>245</v>
      </c>
      <c r="C132" t="s">
        <v>246</v>
      </c>
      <c r="D132" t="s">
        <v>153</v>
      </c>
      <c r="E132">
        <v>23</v>
      </c>
      <c r="F132">
        <v>252</v>
      </c>
      <c r="G132">
        <v>1</v>
      </c>
    </row>
    <row r="133" spans="1:7" outlineLevel="1" x14ac:dyDescent="0.25">
      <c r="B133" s="85" t="s">
        <v>247</v>
      </c>
      <c r="E133">
        <f>SUBTOTAL(9,E131:E132)</f>
        <v>1258</v>
      </c>
      <c r="F133">
        <f>SUBTOTAL(9,F131:F132)</f>
        <v>50102.31</v>
      </c>
      <c r="G133">
        <f>SUBTOTAL(9,G131:G132)</f>
        <v>34</v>
      </c>
    </row>
    <row r="134" spans="1:7" outlineLevel="2" x14ac:dyDescent="0.25">
      <c r="A134" t="s">
        <v>95</v>
      </c>
      <c r="B134" t="s">
        <v>81</v>
      </c>
      <c r="C134" t="s">
        <v>82</v>
      </c>
      <c r="D134" t="s">
        <v>272</v>
      </c>
      <c r="E134">
        <v>48</v>
      </c>
      <c r="F134">
        <v>11022</v>
      </c>
      <c r="G134">
        <v>4</v>
      </c>
    </row>
    <row r="135" spans="1:7" outlineLevel="2" x14ac:dyDescent="0.25">
      <c r="A135" t="s">
        <v>95</v>
      </c>
      <c r="B135" t="s">
        <v>81</v>
      </c>
      <c r="C135" t="s">
        <v>82</v>
      </c>
      <c r="D135" t="s">
        <v>271</v>
      </c>
      <c r="E135">
        <v>310</v>
      </c>
      <c r="F135">
        <v>9042</v>
      </c>
      <c r="G135">
        <v>3</v>
      </c>
    </row>
    <row r="136" spans="1:7" outlineLevel="2" x14ac:dyDescent="0.25">
      <c r="A136" t="s">
        <v>95</v>
      </c>
      <c r="B136" t="s">
        <v>81</v>
      </c>
      <c r="C136" t="s">
        <v>82</v>
      </c>
      <c r="D136" t="s">
        <v>154</v>
      </c>
      <c r="E136">
        <v>245</v>
      </c>
      <c r="F136">
        <v>8659.2999999999993</v>
      </c>
      <c r="G136">
        <v>10</v>
      </c>
    </row>
    <row r="137" spans="1:7" outlineLevel="2" x14ac:dyDescent="0.25">
      <c r="A137" t="s">
        <v>95</v>
      </c>
      <c r="B137" t="s">
        <v>81</v>
      </c>
      <c r="C137" t="s">
        <v>82</v>
      </c>
      <c r="D137" t="s">
        <v>269</v>
      </c>
      <c r="E137">
        <v>225</v>
      </c>
      <c r="F137">
        <v>7964</v>
      </c>
      <c r="G137">
        <v>4</v>
      </c>
    </row>
    <row r="138" spans="1:7" outlineLevel="2" collapsed="1" x14ac:dyDescent="0.25">
      <c r="A138" t="s">
        <v>95</v>
      </c>
      <c r="B138" t="s">
        <v>81</v>
      </c>
      <c r="C138" t="s">
        <v>82</v>
      </c>
      <c r="D138" t="s">
        <v>148</v>
      </c>
      <c r="E138">
        <v>35</v>
      </c>
      <c r="F138">
        <v>7617</v>
      </c>
      <c r="G138">
        <v>9</v>
      </c>
    </row>
    <row r="139" spans="1:7" outlineLevel="2" x14ac:dyDescent="0.25">
      <c r="A139" t="s">
        <v>95</v>
      </c>
      <c r="B139" t="s">
        <v>81</v>
      </c>
      <c r="C139" t="s">
        <v>82</v>
      </c>
      <c r="D139" t="s">
        <v>282</v>
      </c>
      <c r="E139">
        <v>100</v>
      </c>
      <c r="F139">
        <v>2552</v>
      </c>
      <c r="G139">
        <v>1</v>
      </c>
    </row>
    <row r="140" spans="1:7" outlineLevel="2" x14ac:dyDescent="0.25">
      <c r="A140" t="s">
        <v>95</v>
      </c>
      <c r="B140" t="s">
        <v>81</v>
      </c>
      <c r="C140" t="s">
        <v>82</v>
      </c>
      <c r="D140" t="s">
        <v>278</v>
      </c>
      <c r="E140">
        <v>8</v>
      </c>
      <c r="F140">
        <v>1320</v>
      </c>
      <c r="G140">
        <v>1</v>
      </c>
    </row>
    <row r="141" spans="1:7" outlineLevel="2" x14ac:dyDescent="0.25">
      <c r="A141" t="s">
        <v>95</v>
      </c>
      <c r="B141" t="s">
        <v>81</v>
      </c>
      <c r="C141" t="s">
        <v>82</v>
      </c>
      <c r="D141" t="s">
        <v>163</v>
      </c>
      <c r="E141">
        <v>14</v>
      </c>
      <c r="F141">
        <v>743</v>
      </c>
      <c r="G141">
        <v>3</v>
      </c>
    </row>
    <row r="142" spans="1:7" outlineLevel="2" x14ac:dyDescent="0.25">
      <c r="A142" t="s">
        <v>95</v>
      </c>
      <c r="B142" t="s">
        <v>81</v>
      </c>
      <c r="C142" t="s">
        <v>82</v>
      </c>
      <c r="D142" t="s">
        <v>162</v>
      </c>
      <c r="E142">
        <v>76</v>
      </c>
      <c r="F142">
        <v>501</v>
      </c>
      <c r="G142">
        <v>2</v>
      </c>
    </row>
    <row r="143" spans="1:7" outlineLevel="1" x14ac:dyDescent="0.25">
      <c r="B143" s="85" t="s">
        <v>178</v>
      </c>
      <c r="E143">
        <f>SUBTOTAL(9,E134:E142)</f>
        <v>1061</v>
      </c>
      <c r="F143">
        <f>SUBTOTAL(9,F134:F142)</f>
        <v>49420.3</v>
      </c>
      <c r="G143">
        <f>SUBTOTAL(9,G134:G142)</f>
        <v>37</v>
      </c>
    </row>
    <row r="144" spans="1:7" outlineLevel="2" collapsed="1" x14ac:dyDescent="0.25">
      <c r="A144" t="s">
        <v>107</v>
      </c>
      <c r="B144" t="s">
        <v>64</v>
      </c>
      <c r="C144" t="s">
        <v>65</v>
      </c>
      <c r="D144" t="s">
        <v>154</v>
      </c>
      <c r="E144">
        <v>554</v>
      </c>
      <c r="F144">
        <v>27031.3</v>
      </c>
      <c r="G144">
        <v>18</v>
      </c>
    </row>
    <row r="145" spans="1:7" outlineLevel="2" x14ac:dyDescent="0.25">
      <c r="A145" t="s">
        <v>107</v>
      </c>
      <c r="B145" t="s">
        <v>64</v>
      </c>
      <c r="C145" t="s">
        <v>65</v>
      </c>
      <c r="D145" t="s">
        <v>276</v>
      </c>
      <c r="E145">
        <v>55</v>
      </c>
      <c r="F145">
        <v>8883.7999999999993</v>
      </c>
      <c r="G145">
        <v>6</v>
      </c>
    </row>
    <row r="146" spans="1:7" outlineLevel="2" collapsed="1" x14ac:dyDescent="0.25">
      <c r="A146" t="s">
        <v>107</v>
      </c>
      <c r="B146" t="s">
        <v>64</v>
      </c>
      <c r="C146" t="s">
        <v>65</v>
      </c>
      <c r="D146" t="s">
        <v>145</v>
      </c>
      <c r="E146">
        <v>259</v>
      </c>
      <c r="F146">
        <v>4519.05</v>
      </c>
      <c r="G146">
        <v>22</v>
      </c>
    </row>
    <row r="147" spans="1:7" outlineLevel="2" x14ac:dyDescent="0.25">
      <c r="A147" t="s">
        <v>107</v>
      </c>
      <c r="B147" t="s">
        <v>64</v>
      </c>
      <c r="C147" t="s">
        <v>65</v>
      </c>
      <c r="D147" t="s">
        <v>141</v>
      </c>
      <c r="E147">
        <v>46</v>
      </c>
      <c r="F147">
        <v>3969.15</v>
      </c>
      <c r="G147">
        <v>8</v>
      </c>
    </row>
    <row r="148" spans="1:7" outlineLevel="2" x14ac:dyDescent="0.25">
      <c r="A148" t="s">
        <v>107</v>
      </c>
      <c r="B148" t="s">
        <v>64</v>
      </c>
      <c r="C148" t="s">
        <v>65</v>
      </c>
      <c r="D148" t="s">
        <v>162</v>
      </c>
      <c r="E148">
        <v>160</v>
      </c>
      <c r="F148">
        <v>1349.25</v>
      </c>
      <c r="G148">
        <v>6</v>
      </c>
    </row>
    <row r="149" spans="1:7" outlineLevel="2" x14ac:dyDescent="0.25">
      <c r="A149" t="s">
        <v>107</v>
      </c>
      <c r="B149" t="s">
        <v>64</v>
      </c>
      <c r="C149" t="s">
        <v>65</v>
      </c>
      <c r="D149" t="s">
        <v>158</v>
      </c>
      <c r="E149">
        <v>32</v>
      </c>
      <c r="F149">
        <v>488</v>
      </c>
      <c r="G149">
        <v>4</v>
      </c>
    </row>
    <row r="150" spans="1:7" outlineLevel="2" x14ac:dyDescent="0.25">
      <c r="A150" t="s">
        <v>107</v>
      </c>
      <c r="B150" t="s">
        <v>64</v>
      </c>
      <c r="C150" t="s">
        <v>65</v>
      </c>
      <c r="D150" t="s">
        <v>269</v>
      </c>
      <c r="E150">
        <v>54</v>
      </c>
      <c r="F150">
        <v>423</v>
      </c>
      <c r="G150">
        <v>1</v>
      </c>
    </row>
    <row r="151" spans="1:7" outlineLevel="1" x14ac:dyDescent="0.25">
      <c r="B151" s="85" t="s">
        <v>189</v>
      </c>
      <c r="E151">
        <f>SUBTOTAL(9,E144:E150)</f>
        <v>1160</v>
      </c>
      <c r="F151">
        <f>SUBTOTAL(9,F144:F150)</f>
        <v>46663.55</v>
      </c>
      <c r="G151">
        <f>SUBTOTAL(9,G144:G150)</f>
        <v>65</v>
      </c>
    </row>
    <row r="152" spans="1:7" outlineLevel="2" x14ac:dyDescent="0.25">
      <c r="A152" t="s">
        <v>117</v>
      </c>
      <c r="B152" t="s">
        <v>61</v>
      </c>
      <c r="C152" t="s">
        <v>62</v>
      </c>
      <c r="D152" t="s">
        <v>274</v>
      </c>
      <c r="E152">
        <v>142</v>
      </c>
      <c r="F152">
        <v>22899</v>
      </c>
      <c r="G152">
        <v>5</v>
      </c>
    </row>
    <row r="153" spans="1:7" outlineLevel="2" collapsed="1" x14ac:dyDescent="0.25">
      <c r="A153" t="s">
        <v>117</v>
      </c>
      <c r="B153" t="s">
        <v>61</v>
      </c>
      <c r="C153" t="s">
        <v>62</v>
      </c>
      <c r="D153" t="s">
        <v>152</v>
      </c>
      <c r="E153">
        <v>18</v>
      </c>
      <c r="F153">
        <v>11539</v>
      </c>
      <c r="G153">
        <v>2</v>
      </c>
    </row>
    <row r="154" spans="1:7" outlineLevel="2" x14ac:dyDescent="0.25">
      <c r="A154" t="s">
        <v>117</v>
      </c>
      <c r="B154" t="s">
        <v>61</v>
      </c>
      <c r="C154" t="s">
        <v>62</v>
      </c>
      <c r="D154" t="s">
        <v>148</v>
      </c>
      <c r="E154">
        <v>13</v>
      </c>
      <c r="F154">
        <v>6965</v>
      </c>
      <c r="G154">
        <v>2</v>
      </c>
    </row>
    <row r="155" spans="1:7" outlineLevel="2" collapsed="1" x14ac:dyDescent="0.25">
      <c r="A155" t="s">
        <v>117</v>
      </c>
      <c r="B155" t="s">
        <v>61</v>
      </c>
      <c r="C155" t="s">
        <v>62</v>
      </c>
      <c r="D155" t="s">
        <v>144</v>
      </c>
      <c r="E155">
        <v>3</v>
      </c>
      <c r="F155">
        <v>1891</v>
      </c>
      <c r="G155">
        <v>1</v>
      </c>
    </row>
    <row r="156" spans="1:7" outlineLevel="2" x14ac:dyDescent="0.25">
      <c r="A156" t="s">
        <v>117</v>
      </c>
      <c r="B156" t="s">
        <v>61</v>
      </c>
      <c r="C156" t="s">
        <v>62</v>
      </c>
      <c r="D156" t="s">
        <v>149</v>
      </c>
      <c r="E156">
        <v>9</v>
      </c>
      <c r="F156">
        <v>263.25</v>
      </c>
      <c r="G156">
        <v>3</v>
      </c>
    </row>
    <row r="157" spans="1:7" outlineLevel="1" x14ac:dyDescent="0.25">
      <c r="B157" s="85" t="s">
        <v>209</v>
      </c>
      <c r="E157">
        <f>SUBTOTAL(9,E152:E156)</f>
        <v>185</v>
      </c>
      <c r="F157">
        <f>SUBTOTAL(9,F152:F156)</f>
        <v>43557.25</v>
      </c>
      <c r="G157">
        <f>SUBTOTAL(9,G152:G156)</f>
        <v>13</v>
      </c>
    </row>
    <row r="158" spans="1:7" outlineLevel="2" x14ac:dyDescent="0.25">
      <c r="A158" t="s">
        <v>130</v>
      </c>
      <c r="B158" t="s">
        <v>131</v>
      </c>
      <c r="C158" t="s">
        <v>48</v>
      </c>
      <c r="D158" t="s">
        <v>279</v>
      </c>
      <c r="E158">
        <v>1740</v>
      </c>
      <c r="F158">
        <v>38508.300000000003</v>
      </c>
      <c r="G158">
        <v>15</v>
      </c>
    </row>
    <row r="159" spans="1:7" outlineLevel="1" x14ac:dyDescent="0.25">
      <c r="B159" s="85" t="s">
        <v>188</v>
      </c>
      <c r="E159">
        <f>SUBTOTAL(9,E158:E158)</f>
        <v>1740</v>
      </c>
      <c r="F159">
        <f>SUBTOTAL(9,F158:F158)</f>
        <v>38508.300000000003</v>
      </c>
      <c r="G159">
        <f>SUBTOTAL(9,G158:G158)</f>
        <v>15</v>
      </c>
    </row>
    <row r="160" spans="1:7" outlineLevel="2" collapsed="1" x14ac:dyDescent="0.25">
      <c r="A160" t="s">
        <v>283</v>
      </c>
      <c r="B160" t="s">
        <v>225</v>
      </c>
      <c r="C160" t="s">
        <v>70</v>
      </c>
      <c r="D160" t="s">
        <v>241</v>
      </c>
      <c r="E160">
        <v>1336</v>
      </c>
      <c r="F160">
        <v>25828.629999999997</v>
      </c>
      <c r="G160">
        <v>54</v>
      </c>
    </row>
    <row r="161" spans="1:7" outlineLevel="2" x14ac:dyDescent="0.25">
      <c r="A161" t="s">
        <v>226</v>
      </c>
      <c r="B161" t="s">
        <v>225</v>
      </c>
      <c r="C161" t="s">
        <v>70</v>
      </c>
      <c r="D161" t="s">
        <v>145</v>
      </c>
      <c r="E161">
        <v>1</v>
      </c>
      <c r="F161">
        <v>12</v>
      </c>
      <c r="G161">
        <v>1</v>
      </c>
    </row>
    <row r="162" spans="1:7" outlineLevel="2" collapsed="1" x14ac:dyDescent="0.25">
      <c r="A162" t="s">
        <v>118</v>
      </c>
      <c r="B162" t="s">
        <v>225</v>
      </c>
      <c r="C162" t="s">
        <v>70</v>
      </c>
      <c r="D162" t="s">
        <v>241</v>
      </c>
      <c r="E162">
        <v>637</v>
      </c>
      <c r="F162">
        <v>10812.4</v>
      </c>
      <c r="G162">
        <v>118</v>
      </c>
    </row>
    <row r="163" spans="1:7" outlineLevel="1" x14ac:dyDescent="0.25">
      <c r="B163" s="85" t="s">
        <v>227</v>
      </c>
      <c r="E163">
        <f>SUBTOTAL(9,E160:E162)</f>
        <v>1974</v>
      </c>
      <c r="F163">
        <f>SUBTOTAL(9,F160:F162)</f>
        <v>36653.03</v>
      </c>
      <c r="G163">
        <f>SUBTOTAL(9,G160:G162)</f>
        <v>173</v>
      </c>
    </row>
    <row r="164" spans="1:7" outlineLevel="2" x14ac:dyDescent="0.25">
      <c r="A164" t="s">
        <v>115</v>
      </c>
      <c r="B164" t="s">
        <v>59</v>
      </c>
      <c r="C164" t="s">
        <v>60</v>
      </c>
      <c r="D164" t="s">
        <v>278</v>
      </c>
      <c r="E164">
        <v>1883</v>
      </c>
      <c r="F164">
        <v>34892</v>
      </c>
      <c r="G164">
        <v>39</v>
      </c>
    </row>
    <row r="165" spans="1:7" outlineLevel="1" x14ac:dyDescent="0.25">
      <c r="B165" s="85" t="s">
        <v>186</v>
      </c>
      <c r="E165">
        <f>SUBTOTAL(9,E164:E164)</f>
        <v>1883</v>
      </c>
      <c r="F165">
        <f>SUBTOTAL(9,F164:F164)</f>
        <v>34892</v>
      </c>
      <c r="G165">
        <f>SUBTOTAL(9,G164:G164)</f>
        <v>39</v>
      </c>
    </row>
    <row r="166" spans="1:7" outlineLevel="2" collapsed="1" x14ac:dyDescent="0.25">
      <c r="A166" t="s">
        <v>96</v>
      </c>
      <c r="B166" t="s">
        <v>77</v>
      </c>
      <c r="C166" t="s">
        <v>66</v>
      </c>
      <c r="D166" t="s">
        <v>270</v>
      </c>
      <c r="E166">
        <v>2925</v>
      </c>
      <c r="F166">
        <v>33702.1</v>
      </c>
      <c r="G166">
        <v>109</v>
      </c>
    </row>
    <row r="167" spans="1:7" outlineLevel="2" x14ac:dyDescent="0.25">
      <c r="A167" t="s">
        <v>96</v>
      </c>
      <c r="B167" t="s">
        <v>77</v>
      </c>
      <c r="C167" t="s">
        <v>66</v>
      </c>
      <c r="D167" t="s">
        <v>158</v>
      </c>
      <c r="E167">
        <v>29</v>
      </c>
      <c r="F167">
        <v>166.1</v>
      </c>
      <c r="G167">
        <v>4</v>
      </c>
    </row>
    <row r="168" spans="1:7" outlineLevel="1" x14ac:dyDescent="0.25">
      <c r="B168" s="85" t="s">
        <v>185</v>
      </c>
      <c r="E168">
        <f>SUBTOTAL(9,E166:E167)</f>
        <v>2954</v>
      </c>
      <c r="F168">
        <f>SUBTOTAL(9,F166:F167)</f>
        <v>33868.199999999997</v>
      </c>
      <c r="G168">
        <f>SUBTOTAL(9,G166:G167)</f>
        <v>113</v>
      </c>
    </row>
    <row r="169" spans="1:7" outlineLevel="2" x14ac:dyDescent="0.25">
      <c r="A169" t="s">
        <v>87</v>
      </c>
      <c r="B169" t="s">
        <v>73</v>
      </c>
      <c r="C169" t="s">
        <v>74</v>
      </c>
      <c r="D169" t="s">
        <v>273</v>
      </c>
      <c r="E169">
        <v>30</v>
      </c>
      <c r="F169">
        <v>15222</v>
      </c>
      <c r="G169">
        <v>3</v>
      </c>
    </row>
    <row r="170" spans="1:7" outlineLevel="2" x14ac:dyDescent="0.25">
      <c r="A170" t="s">
        <v>87</v>
      </c>
      <c r="B170" t="s">
        <v>73</v>
      </c>
      <c r="C170" t="s">
        <v>74</v>
      </c>
      <c r="D170" t="s">
        <v>154</v>
      </c>
      <c r="E170">
        <v>55</v>
      </c>
      <c r="F170">
        <v>12939</v>
      </c>
      <c r="G170">
        <v>12</v>
      </c>
    </row>
    <row r="171" spans="1:7" outlineLevel="2" x14ac:dyDescent="0.25">
      <c r="A171" t="s">
        <v>87</v>
      </c>
      <c r="B171" t="s">
        <v>73</v>
      </c>
      <c r="C171" t="s">
        <v>74</v>
      </c>
      <c r="D171" t="s">
        <v>153</v>
      </c>
      <c r="E171">
        <v>12</v>
      </c>
      <c r="F171">
        <v>5277</v>
      </c>
      <c r="G171">
        <v>2</v>
      </c>
    </row>
    <row r="172" spans="1:7" outlineLevel="1" x14ac:dyDescent="0.25">
      <c r="B172" s="85" t="s">
        <v>184</v>
      </c>
      <c r="E172">
        <f>SUBTOTAL(9,E169:E171)</f>
        <v>97</v>
      </c>
      <c r="F172">
        <f>SUBTOTAL(9,F169:F171)</f>
        <v>33438</v>
      </c>
      <c r="G172">
        <f>SUBTOTAL(9,G169:G171)</f>
        <v>17</v>
      </c>
    </row>
    <row r="173" spans="1:7" outlineLevel="2" x14ac:dyDescent="0.25">
      <c r="A173" t="s">
        <v>98</v>
      </c>
      <c r="B173" t="s">
        <v>56</v>
      </c>
      <c r="C173" t="s">
        <v>22</v>
      </c>
      <c r="D173" t="s">
        <v>157</v>
      </c>
      <c r="E173">
        <v>894</v>
      </c>
      <c r="F173">
        <v>19200</v>
      </c>
      <c r="G173">
        <v>10</v>
      </c>
    </row>
    <row r="174" spans="1:7" outlineLevel="2" x14ac:dyDescent="0.25">
      <c r="A174" t="s">
        <v>98</v>
      </c>
      <c r="B174" t="s">
        <v>56</v>
      </c>
      <c r="C174" t="s">
        <v>22</v>
      </c>
      <c r="D174" t="s">
        <v>272</v>
      </c>
      <c r="E174">
        <v>108</v>
      </c>
      <c r="F174">
        <v>4146.6499999999996</v>
      </c>
      <c r="G174">
        <v>3</v>
      </c>
    </row>
    <row r="175" spans="1:7" outlineLevel="2" x14ac:dyDescent="0.25">
      <c r="A175" t="s">
        <v>98</v>
      </c>
      <c r="B175" t="s">
        <v>56</v>
      </c>
      <c r="C175" t="s">
        <v>22</v>
      </c>
      <c r="D175" t="s">
        <v>140</v>
      </c>
      <c r="E175">
        <v>17</v>
      </c>
      <c r="F175">
        <v>2961.95</v>
      </c>
      <c r="G175">
        <v>8</v>
      </c>
    </row>
    <row r="176" spans="1:7" outlineLevel="2" x14ac:dyDescent="0.25">
      <c r="A176" t="s">
        <v>98</v>
      </c>
      <c r="B176" t="s">
        <v>56</v>
      </c>
      <c r="C176" t="s">
        <v>22</v>
      </c>
      <c r="D176" t="s">
        <v>145</v>
      </c>
      <c r="E176">
        <v>127</v>
      </c>
      <c r="F176">
        <v>1648</v>
      </c>
      <c r="G176">
        <v>2</v>
      </c>
    </row>
    <row r="177" spans="1:7" outlineLevel="2" x14ac:dyDescent="0.25">
      <c r="A177" t="s">
        <v>98</v>
      </c>
      <c r="B177" t="s">
        <v>56</v>
      </c>
      <c r="C177" t="s">
        <v>22</v>
      </c>
      <c r="D177" t="s">
        <v>142</v>
      </c>
      <c r="E177">
        <v>10</v>
      </c>
      <c r="F177">
        <v>885</v>
      </c>
      <c r="G177">
        <v>4</v>
      </c>
    </row>
    <row r="178" spans="1:7" outlineLevel="1" x14ac:dyDescent="0.25">
      <c r="B178" s="85" t="s">
        <v>190</v>
      </c>
      <c r="E178">
        <f>SUBTOTAL(9,E173:E177)</f>
        <v>1156</v>
      </c>
      <c r="F178">
        <f>SUBTOTAL(9,F173:F177)</f>
        <v>28841.600000000002</v>
      </c>
      <c r="G178">
        <f>SUBTOTAL(9,G173:G177)</f>
        <v>27</v>
      </c>
    </row>
    <row r="179" spans="1:7" outlineLevel="2" x14ac:dyDescent="0.25">
      <c r="A179" t="s">
        <v>205</v>
      </c>
      <c r="B179" t="s">
        <v>206</v>
      </c>
      <c r="C179" t="s">
        <v>207</v>
      </c>
      <c r="D179" t="s">
        <v>154</v>
      </c>
      <c r="E179">
        <v>364</v>
      </c>
      <c r="F179">
        <v>28171.599999999999</v>
      </c>
      <c r="G179">
        <v>22</v>
      </c>
    </row>
    <row r="180" spans="1:7" outlineLevel="1" x14ac:dyDescent="0.25">
      <c r="B180" s="85" t="s">
        <v>208</v>
      </c>
      <c r="E180">
        <f>SUBTOTAL(9,E179:E179)</f>
        <v>364</v>
      </c>
      <c r="F180">
        <f>SUBTOTAL(9,F179:F179)</f>
        <v>28171.599999999999</v>
      </c>
      <c r="G180">
        <f>SUBTOTAL(9,G179:G179)</f>
        <v>22</v>
      </c>
    </row>
    <row r="181" spans="1:7" outlineLevel="2" x14ac:dyDescent="0.25">
      <c r="A181" t="s">
        <v>284</v>
      </c>
      <c r="B181" t="s">
        <v>285</v>
      </c>
      <c r="C181" t="s">
        <v>286</v>
      </c>
      <c r="D181" t="s">
        <v>149</v>
      </c>
      <c r="E181">
        <v>40</v>
      </c>
      <c r="F181">
        <v>11712</v>
      </c>
      <c r="G181">
        <v>2</v>
      </c>
    </row>
    <row r="182" spans="1:7" outlineLevel="2" collapsed="1" x14ac:dyDescent="0.25">
      <c r="A182" t="s">
        <v>284</v>
      </c>
      <c r="B182" t="s">
        <v>285</v>
      </c>
      <c r="C182" t="s">
        <v>286</v>
      </c>
      <c r="D182" t="s">
        <v>269</v>
      </c>
      <c r="E182">
        <v>278</v>
      </c>
      <c r="F182">
        <v>6602</v>
      </c>
      <c r="G182">
        <v>2</v>
      </c>
    </row>
    <row r="183" spans="1:7" outlineLevel="2" x14ac:dyDescent="0.25">
      <c r="A183" t="s">
        <v>284</v>
      </c>
      <c r="B183" t="s">
        <v>285</v>
      </c>
      <c r="C183" t="s">
        <v>286</v>
      </c>
      <c r="D183" t="s">
        <v>163</v>
      </c>
      <c r="E183">
        <v>24</v>
      </c>
      <c r="F183">
        <v>1168</v>
      </c>
      <c r="G183">
        <v>3</v>
      </c>
    </row>
    <row r="184" spans="1:7" outlineLevel="1" x14ac:dyDescent="0.25">
      <c r="B184" s="85" t="s">
        <v>287</v>
      </c>
      <c r="E184">
        <f>SUBTOTAL(9,E181:E183)</f>
        <v>342</v>
      </c>
      <c r="F184">
        <f>SUBTOTAL(9,F181:F183)</f>
        <v>19482</v>
      </c>
      <c r="G184">
        <f>SUBTOTAL(9,G181:G183)</f>
        <v>7</v>
      </c>
    </row>
    <row r="185" spans="1:7" outlineLevel="2" x14ac:dyDescent="0.25">
      <c r="A185" t="s">
        <v>288</v>
      </c>
      <c r="B185" t="s">
        <v>289</v>
      </c>
      <c r="C185" t="s">
        <v>290</v>
      </c>
      <c r="D185" t="s">
        <v>148</v>
      </c>
      <c r="E185">
        <v>40</v>
      </c>
      <c r="F185">
        <v>12279</v>
      </c>
      <c r="G185">
        <v>3</v>
      </c>
    </row>
    <row r="186" spans="1:7" outlineLevel="2" x14ac:dyDescent="0.25">
      <c r="A186" t="s">
        <v>288</v>
      </c>
      <c r="B186" t="s">
        <v>289</v>
      </c>
      <c r="C186" t="s">
        <v>290</v>
      </c>
      <c r="D186" t="s">
        <v>154</v>
      </c>
      <c r="E186">
        <v>17</v>
      </c>
      <c r="F186">
        <v>4035.45</v>
      </c>
      <c r="G186">
        <v>7</v>
      </c>
    </row>
    <row r="187" spans="1:7" outlineLevel="1" x14ac:dyDescent="0.25">
      <c r="B187" s="85" t="s">
        <v>291</v>
      </c>
      <c r="E187">
        <f>SUBTOTAL(9,E185:E186)</f>
        <v>57</v>
      </c>
      <c r="F187">
        <f>SUBTOTAL(9,F185:F186)</f>
        <v>16314.45</v>
      </c>
      <c r="G187">
        <f>SUBTOTAL(9,G185:G186)</f>
        <v>10</v>
      </c>
    </row>
    <row r="188" spans="1:7" outlineLevel="2" x14ac:dyDescent="0.25">
      <c r="A188" t="s">
        <v>213</v>
      </c>
      <c r="B188" t="s">
        <v>214</v>
      </c>
      <c r="C188" t="s">
        <v>215</v>
      </c>
      <c r="D188" t="s">
        <v>282</v>
      </c>
      <c r="E188">
        <v>300</v>
      </c>
      <c r="F188">
        <v>8104</v>
      </c>
      <c r="G188">
        <v>2</v>
      </c>
    </row>
    <row r="189" spans="1:7" outlineLevel="2" x14ac:dyDescent="0.25">
      <c r="A189" t="s">
        <v>213</v>
      </c>
      <c r="B189" t="s">
        <v>214</v>
      </c>
      <c r="C189" t="s">
        <v>215</v>
      </c>
      <c r="D189" t="s">
        <v>152</v>
      </c>
      <c r="E189">
        <v>20</v>
      </c>
      <c r="F189">
        <v>5820</v>
      </c>
      <c r="G189">
        <v>1</v>
      </c>
    </row>
    <row r="190" spans="1:7" outlineLevel="2" collapsed="1" x14ac:dyDescent="0.25">
      <c r="A190" t="s">
        <v>213</v>
      </c>
      <c r="B190" t="s">
        <v>214</v>
      </c>
      <c r="C190" t="s">
        <v>215</v>
      </c>
      <c r="D190" t="s">
        <v>269</v>
      </c>
      <c r="E190">
        <v>4</v>
      </c>
      <c r="F190">
        <v>314</v>
      </c>
      <c r="G190">
        <v>1</v>
      </c>
    </row>
    <row r="191" spans="1:7" outlineLevel="1" x14ac:dyDescent="0.25">
      <c r="B191" s="85" t="s">
        <v>216</v>
      </c>
      <c r="E191">
        <f>SUBTOTAL(9,E188:E190)</f>
        <v>324</v>
      </c>
      <c r="F191">
        <f>SUBTOTAL(9,F188:F190)</f>
        <v>14238</v>
      </c>
      <c r="G191">
        <f>SUBTOTAL(9,G188:G190)</f>
        <v>4</v>
      </c>
    </row>
    <row r="192" spans="1:7" outlineLevel="2" x14ac:dyDescent="0.25">
      <c r="A192" t="s">
        <v>94</v>
      </c>
      <c r="B192" t="s">
        <v>69</v>
      </c>
      <c r="C192" t="s">
        <v>69</v>
      </c>
      <c r="D192" t="s">
        <v>153</v>
      </c>
      <c r="E192">
        <v>10</v>
      </c>
      <c r="F192">
        <v>5725</v>
      </c>
      <c r="G192">
        <v>3</v>
      </c>
    </row>
    <row r="193" spans="1:7" outlineLevel="2" x14ac:dyDescent="0.25">
      <c r="A193" t="s">
        <v>94</v>
      </c>
      <c r="B193" t="s">
        <v>69</v>
      </c>
      <c r="C193" t="s">
        <v>69</v>
      </c>
      <c r="D193" t="s">
        <v>152</v>
      </c>
      <c r="E193">
        <v>18</v>
      </c>
      <c r="F193">
        <v>5205.5</v>
      </c>
      <c r="G193">
        <v>6</v>
      </c>
    </row>
    <row r="194" spans="1:7" outlineLevel="2" x14ac:dyDescent="0.25">
      <c r="A194" t="s">
        <v>94</v>
      </c>
      <c r="B194" t="s">
        <v>69</v>
      </c>
      <c r="C194" t="s">
        <v>69</v>
      </c>
      <c r="D194" t="s">
        <v>282</v>
      </c>
      <c r="E194">
        <v>100</v>
      </c>
      <c r="F194">
        <v>2498</v>
      </c>
      <c r="G194">
        <v>1</v>
      </c>
    </row>
    <row r="195" spans="1:7" outlineLevel="1" x14ac:dyDescent="0.25">
      <c r="B195" s="85" t="s">
        <v>195</v>
      </c>
      <c r="E195">
        <f>SUBTOTAL(9,E192:E194)</f>
        <v>128</v>
      </c>
      <c r="F195">
        <f>SUBTOTAL(9,F192:F194)</f>
        <v>13428.5</v>
      </c>
      <c r="G195">
        <f>SUBTOTAL(9,G192:G194)</f>
        <v>10</v>
      </c>
    </row>
    <row r="196" spans="1:7" outlineLevel="2" x14ac:dyDescent="0.25">
      <c r="A196" t="s">
        <v>134</v>
      </c>
      <c r="B196" t="s">
        <v>135</v>
      </c>
      <c r="C196" t="s">
        <v>36</v>
      </c>
      <c r="D196" t="s">
        <v>149</v>
      </c>
      <c r="E196">
        <v>527</v>
      </c>
      <c r="F196">
        <v>12748.8</v>
      </c>
      <c r="G196">
        <v>4</v>
      </c>
    </row>
    <row r="197" spans="1:7" outlineLevel="2" x14ac:dyDescent="0.25">
      <c r="A197" t="s">
        <v>134</v>
      </c>
      <c r="B197" t="s">
        <v>135</v>
      </c>
      <c r="C197" t="s">
        <v>36</v>
      </c>
      <c r="D197" t="s">
        <v>163</v>
      </c>
      <c r="E197">
        <v>5</v>
      </c>
      <c r="F197">
        <v>265</v>
      </c>
      <c r="G197">
        <v>1</v>
      </c>
    </row>
    <row r="198" spans="1:7" outlineLevel="1" x14ac:dyDescent="0.25">
      <c r="B198" s="85" t="s">
        <v>203</v>
      </c>
      <c r="E198">
        <f>SUBTOTAL(9,E196:E197)</f>
        <v>532</v>
      </c>
      <c r="F198">
        <f>SUBTOTAL(9,F196:F197)</f>
        <v>13013.8</v>
      </c>
      <c r="G198">
        <f>SUBTOTAL(9,G196:G197)</f>
        <v>5</v>
      </c>
    </row>
    <row r="199" spans="1:7" outlineLevel="2" x14ac:dyDescent="0.25">
      <c r="A199" t="s">
        <v>292</v>
      </c>
      <c r="B199" t="s">
        <v>293</v>
      </c>
      <c r="C199" t="s">
        <v>207</v>
      </c>
      <c r="D199" t="s">
        <v>241</v>
      </c>
      <c r="E199">
        <v>570</v>
      </c>
      <c r="F199">
        <v>10898</v>
      </c>
      <c r="G199">
        <v>1</v>
      </c>
    </row>
    <row r="200" spans="1:7" outlineLevel="1" x14ac:dyDescent="0.25">
      <c r="B200" s="85" t="s">
        <v>294</v>
      </c>
      <c r="E200">
        <f>SUBTOTAL(9,E199:E199)</f>
        <v>570</v>
      </c>
      <c r="F200">
        <f>SUBTOTAL(9,F199:F199)</f>
        <v>10898</v>
      </c>
      <c r="G200">
        <f>SUBTOTAL(9,G199:G199)</f>
        <v>1</v>
      </c>
    </row>
    <row r="201" spans="1:7" outlineLevel="2" collapsed="1" x14ac:dyDescent="0.25">
      <c r="A201" t="s">
        <v>191</v>
      </c>
      <c r="B201" t="s">
        <v>192</v>
      </c>
      <c r="C201" t="s">
        <v>193</v>
      </c>
      <c r="D201" t="s">
        <v>153</v>
      </c>
      <c r="E201">
        <v>148</v>
      </c>
      <c r="F201">
        <v>10668</v>
      </c>
      <c r="G201">
        <v>4</v>
      </c>
    </row>
    <row r="202" spans="1:7" outlineLevel="2" x14ac:dyDescent="0.25">
      <c r="A202" t="s">
        <v>191</v>
      </c>
      <c r="B202" t="s">
        <v>192</v>
      </c>
      <c r="C202" t="s">
        <v>193</v>
      </c>
      <c r="D202" t="s">
        <v>152</v>
      </c>
      <c r="E202">
        <v>3</v>
      </c>
      <c r="F202">
        <v>159</v>
      </c>
      <c r="G202">
        <v>3</v>
      </c>
    </row>
    <row r="203" spans="1:7" outlineLevel="1" x14ac:dyDescent="0.25">
      <c r="B203" s="85" t="s">
        <v>194</v>
      </c>
      <c r="E203">
        <f>SUBTOTAL(9,E201:E202)</f>
        <v>151</v>
      </c>
      <c r="F203">
        <f>SUBTOTAL(9,F201:F202)</f>
        <v>10827</v>
      </c>
      <c r="G203">
        <f>SUBTOTAL(9,G201:G202)</f>
        <v>7</v>
      </c>
    </row>
    <row r="204" spans="1:7" outlineLevel="2" x14ac:dyDescent="0.25">
      <c r="A204" t="s">
        <v>126</v>
      </c>
      <c r="B204" t="s">
        <v>127</v>
      </c>
      <c r="C204" t="s">
        <v>22</v>
      </c>
      <c r="D204" t="s">
        <v>142</v>
      </c>
      <c r="E204">
        <v>112</v>
      </c>
      <c r="F204">
        <v>10702</v>
      </c>
      <c r="G204">
        <v>20</v>
      </c>
    </row>
    <row r="205" spans="1:7" outlineLevel="1" x14ac:dyDescent="0.25">
      <c r="B205" s="85" t="s">
        <v>182</v>
      </c>
      <c r="E205">
        <f>SUBTOTAL(9,E204:E204)</f>
        <v>112</v>
      </c>
      <c r="F205">
        <f>SUBTOTAL(9,F204:F204)</f>
        <v>10702</v>
      </c>
      <c r="G205">
        <f>SUBTOTAL(9,G204:G204)</f>
        <v>20</v>
      </c>
    </row>
    <row r="206" spans="1:7" outlineLevel="2" x14ac:dyDescent="0.25">
      <c r="A206" t="s">
        <v>109</v>
      </c>
      <c r="B206" t="s">
        <v>71</v>
      </c>
      <c r="C206" t="s">
        <v>41</v>
      </c>
      <c r="D206" t="s">
        <v>241</v>
      </c>
      <c r="E206">
        <v>255</v>
      </c>
      <c r="F206">
        <v>3248</v>
      </c>
      <c r="G206">
        <v>2</v>
      </c>
    </row>
    <row r="207" spans="1:7" outlineLevel="2" x14ac:dyDescent="0.25">
      <c r="A207" t="s">
        <v>109</v>
      </c>
      <c r="B207" t="s">
        <v>71</v>
      </c>
      <c r="C207" t="s">
        <v>41</v>
      </c>
      <c r="D207" t="s">
        <v>282</v>
      </c>
      <c r="E207">
        <v>100</v>
      </c>
      <c r="F207">
        <v>2532</v>
      </c>
      <c r="G207">
        <v>1</v>
      </c>
    </row>
    <row r="208" spans="1:7" outlineLevel="2" x14ac:dyDescent="0.25">
      <c r="A208" t="s">
        <v>109</v>
      </c>
      <c r="B208" t="s">
        <v>71</v>
      </c>
      <c r="C208" t="s">
        <v>41</v>
      </c>
      <c r="D208" t="s">
        <v>162</v>
      </c>
      <c r="E208">
        <v>218</v>
      </c>
      <c r="F208">
        <v>2294.5</v>
      </c>
      <c r="G208">
        <v>27</v>
      </c>
    </row>
    <row r="209" spans="1:7" outlineLevel="2" x14ac:dyDescent="0.25">
      <c r="A209" t="s">
        <v>109</v>
      </c>
      <c r="B209" t="s">
        <v>71</v>
      </c>
      <c r="C209" t="s">
        <v>41</v>
      </c>
      <c r="D209" t="s">
        <v>141</v>
      </c>
      <c r="E209">
        <v>49</v>
      </c>
      <c r="F209">
        <v>1075.3499999999999</v>
      </c>
      <c r="G209">
        <v>12</v>
      </c>
    </row>
    <row r="210" spans="1:7" outlineLevel="1" x14ac:dyDescent="0.25">
      <c r="B210" s="85" t="s">
        <v>202</v>
      </c>
      <c r="E210">
        <f>SUBTOTAL(9,E206:E209)</f>
        <v>622</v>
      </c>
      <c r="F210">
        <f>SUBTOTAL(9,F206:F209)</f>
        <v>9149.85</v>
      </c>
      <c r="G210">
        <f>SUBTOTAL(9,G206:G209)</f>
        <v>42</v>
      </c>
    </row>
    <row r="211" spans="1:7" outlineLevel="2" x14ac:dyDescent="0.25">
      <c r="A211" t="s">
        <v>295</v>
      </c>
      <c r="B211" t="s">
        <v>296</v>
      </c>
      <c r="C211" t="s">
        <v>204</v>
      </c>
      <c r="D211" t="s">
        <v>278</v>
      </c>
      <c r="E211">
        <v>404</v>
      </c>
      <c r="F211">
        <v>8978</v>
      </c>
      <c r="G211">
        <v>5</v>
      </c>
    </row>
    <row r="212" spans="1:7" outlineLevel="1" x14ac:dyDescent="0.25">
      <c r="B212" s="85" t="s">
        <v>297</v>
      </c>
      <c r="E212">
        <f>SUBTOTAL(9,E211:E211)</f>
        <v>404</v>
      </c>
      <c r="F212">
        <f>SUBTOTAL(9,F211:F211)</f>
        <v>8978</v>
      </c>
      <c r="G212">
        <f>SUBTOTAL(9,G211:G211)</f>
        <v>5</v>
      </c>
    </row>
    <row r="213" spans="1:7" outlineLevel="2" x14ac:dyDescent="0.25">
      <c r="A213" t="s">
        <v>298</v>
      </c>
      <c r="B213" t="s">
        <v>299</v>
      </c>
      <c r="C213" t="s">
        <v>60</v>
      </c>
      <c r="D213" t="s">
        <v>278</v>
      </c>
      <c r="E213">
        <v>255</v>
      </c>
      <c r="F213">
        <v>8893</v>
      </c>
      <c r="G213">
        <v>5</v>
      </c>
    </row>
    <row r="214" spans="1:7" outlineLevel="1" x14ac:dyDescent="0.25">
      <c r="B214" s="85" t="s">
        <v>300</v>
      </c>
      <c r="E214">
        <f>SUBTOTAL(9,E213:E213)</f>
        <v>255</v>
      </c>
      <c r="F214">
        <f>SUBTOTAL(9,F213:F213)</f>
        <v>8893</v>
      </c>
      <c r="G214">
        <f>SUBTOTAL(9,G213:G213)</f>
        <v>5</v>
      </c>
    </row>
    <row r="215" spans="1:7" outlineLevel="2" collapsed="1" x14ac:dyDescent="0.25">
      <c r="A215" t="s">
        <v>220</v>
      </c>
      <c r="B215" t="s">
        <v>221</v>
      </c>
      <c r="C215" t="s">
        <v>48</v>
      </c>
      <c r="D215" t="s">
        <v>279</v>
      </c>
      <c r="E215">
        <v>13</v>
      </c>
      <c r="F215">
        <v>8495</v>
      </c>
      <c r="G215">
        <v>2</v>
      </c>
    </row>
    <row r="216" spans="1:7" outlineLevel="1" x14ac:dyDescent="0.25">
      <c r="B216" s="85" t="s">
        <v>222</v>
      </c>
      <c r="E216">
        <f>SUBTOTAL(9,E215:E215)</f>
        <v>13</v>
      </c>
      <c r="F216">
        <f>SUBTOTAL(9,F215:F215)</f>
        <v>8495</v>
      </c>
      <c r="G216">
        <f>SUBTOTAL(9,G215:G215)</f>
        <v>2</v>
      </c>
    </row>
    <row r="217" spans="1:7" outlineLevel="2" collapsed="1" x14ac:dyDescent="0.25">
      <c r="A217" t="s">
        <v>199</v>
      </c>
      <c r="B217" t="s">
        <v>200</v>
      </c>
      <c r="C217" t="s">
        <v>76</v>
      </c>
      <c r="D217" t="s">
        <v>153</v>
      </c>
      <c r="E217">
        <v>12</v>
      </c>
      <c r="F217">
        <v>6048</v>
      </c>
      <c r="G217">
        <v>6</v>
      </c>
    </row>
    <row r="218" spans="1:7" outlineLevel="2" x14ac:dyDescent="0.25">
      <c r="A218" t="s">
        <v>199</v>
      </c>
      <c r="B218" t="s">
        <v>200</v>
      </c>
      <c r="C218" t="s">
        <v>76</v>
      </c>
      <c r="D218" t="s">
        <v>154</v>
      </c>
      <c r="E218">
        <v>45</v>
      </c>
      <c r="F218">
        <v>631</v>
      </c>
      <c r="G218">
        <v>3</v>
      </c>
    </row>
    <row r="219" spans="1:7" outlineLevel="1" x14ac:dyDescent="0.25">
      <c r="B219" s="85" t="s">
        <v>201</v>
      </c>
      <c r="E219">
        <f>SUBTOTAL(9,E217:E218)</f>
        <v>57</v>
      </c>
      <c r="F219">
        <f>SUBTOTAL(9,F217:F218)</f>
        <v>6679</v>
      </c>
      <c r="G219">
        <f>SUBTOTAL(9,G217:G218)</f>
        <v>9</v>
      </c>
    </row>
    <row r="220" spans="1:7" outlineLevel="2" collapsed="1" x14ac:dyDescent="0.25">
      <c r="A220" t="s">
        <v>301</v>
      </c>
      <c r="B220" t="s">
        <v>302</v>
      </c>
      <c r="C220" t="s">
        <v>303</v>
      </c>
      <c r="D220" t="s">
        <v>304</v>
      </c>
      <c r="E220">
        <v>39</v>
      </c>
      <c r="F220">
        <v>5458.6</v>
      </c>
      <c r="G220">
        <v>8</v>
      </c>
    </row>
    <row r="221" spans="1:7" outlineLevel="1" x14ac:dyDescent="0.25">
      <c r="B221" s="85" t="s">
        <v>305</v>
      </c>
      <c r="E221">
        <f>SUBTOTAL(9,E220:E220)</f>
        <v>39</v>
      </c>
      <c r="F221">
        <f>SUBTOTAL(9,F220:F220)</f>
        <v>5458.6</v>
      </c>
      <c r="G221">
        <f>SUBTOTAL(9,G220:G220)</f>
        <v>8</v>
      </c>
    </row>
    <row r="222" spans="1:7" outlineLevel="2" x14ac:dyDescent="0.25">
      <c r="A222" t="s">
        <v>306</v>
      </c>
      <c r="B222" t="s">
        <v>307</v>
      </c>
      <c r="C222" t="s">
        <v>22</v>
      </c>
      <c r="D222" t="s">
        <v>278</v>
      </c>
      <c r="E222">
        <v>410</v>
      </c>
      <c r="F222">
        <v>5407</v>
      </c>
      <c r="G222">
        <v>7</v>
      </c>
    </row>
    <row r="223" spans="1:7" outlineLevel="1" x14ac:dyDescent="0.25">
      <c r="B223" s="85" t="s">
        <v>308</v>
      </c>
      <c r="E223">
        <f>SUBTOTAL(9,E222:E222)</f>
        <v>410</v>
      </c>
      <c r="F223">
        <f>SUBTOTAL(9,F222:F222)</f>
        <v>5407</v>
      </c>
      <c r="G223">
        <f>SUBTOTAL(9,G222:G222)</f>
        <v>7</v>
      </c>
    </row>
    <row r="224" spans="1:7" outlineLevel="2" x14ac:dyDescent="0.25">
      <c r="A224" t="s">
        <v>228</v>
      </c>
      <c r="B224" t="s">
        <v>229</v>
      </c>
      <c r="C224" t="s">
        <v>24</v>
      </c>
      <c r="D224" t="s">
        <v>273</v>
      </c>
      <c r="E224">
        <v>67</v>
      </c>
      <c r="F224">
        <v>3538.3</v>
      </c>
      <c r="G224">
        <v>19</v>
      </c>
    </row>
    <row r="225" spans="1:7" outlineLevel="2" collapsed="1" x14ac:dyDescent="0.25">
      <c r="A225" t="s">
        <v>228</v>
      </c>
      <c r="B225" t="s">
        <v>229</v>
      </c>
      <c r="C225" t="s">
        <v>24</v>
      </c>
      <c r="D225" t="s">
        <v>274</v>
      </c>
      <c r="E225">
        <v>8</v>
      </c>
      <c r="F225">
        <v>1394</v>
      </c>
      <c r="G225">
        <v>3</v>
      </c>
    </row>
    <row r="226" spans="1:7" outlineLevel="1" x14ac:dyDescent="0.25">
      <c r="B226" s="85" t="s">
        <v>230</v>
      </c>
      <c r="E226">
        <f>SUBTOTAL(9,E224:E225)</f>
        <v>75</v>
      </c>
      <c r="F226">
        <f>SUBTOTAL(9,F224:F225)</f>
        <v>4932.3</v>
      </c>
      <c r="G226">
        <f>SUBTOTAL(9,G224:G225)</f>
        <v>22</v>
      </c>
    </row>
    <row r="227" spans="1:7" outlineLevel="2" x14ac:dyDescent="0.25">
      <c r="A227" t="s">
        <v>309</v>
      </c>
      <c r="B227" t="s">
        <v>310</v>
      </c>
      <c r="C227" t="s">
        <v>310</v>
      </c>
      <c r="D227" t="s">
        <v>145</v>
      </c>
      <c r="E227">
        <v>588</v>
      </c>
      <c r="F227">
        <v>4928</v>
      </c>
      <c r="G227">
        <v>11</v>
      </c>
    </row>
    <row r="228" spans="1:7" outlineLevel="1" x14ac:dyDescent="0.25">
      <c r="B228" s="85" t="s">
        <v>311</v>
      </c>
      <c r="E228">
        <f>SUBTOTAL(9,E227:E227)</f>
        <v>588</v>
      </c>
      <c r="F228">
        <f>SUBTOTAL(9,F227:F227)</f>
        <v>4928</v>
      </c>
      <c r="G228">
        <f>SUBTOTAL(9,G227:G227)</f>
        <v>11</v>
      </c>
    </row>
    <row r="229" spans="1:7" outlineLevel="2" x14ac:dyDescent="0.25">
      <c r="A229" t="s">
        <v>312</v>
      </c>
      <c r="B229" t="s">
        <v>313</v>
      </c>
      <c r="C229" t="s">
        <v>314</v>
      </c>
      <c r="D229" t="s">
        <v>279</v>
      </c>
      <c r="E229">
        <v>7</v>
      </c>
      <c r="F229">
        <v>4477</v>
      </c>
      <c r="G229">
        <v>4</v>
      </c>
    </row>
    <row r="230" spans="1:7" outlineLevel="1" x14ac:dyDescent="0.25">
      <c r="B230" s="85" t="s">
        <v>315</v>
      </c>
      <c r="E230">
        <f>SUBTOTAL(9,E229:E229)</f>
        <v>7</v>
      </c>
      <c r="F230">
        <f>SUBTOTAL(9,F229:F229)</f>
        <v>4477</v>
      </c>
      <c r="G230">
        <f>SUBTOTAL(9,G229:G229)</f>
        <v>4</v>
      </c>
    </row>
    <row r="231" spans="1:7" outlineLevel="2" x14ac:dyDescent="0.25">
      <c r="A231" t="s">
        <v>251</v>
      </c>
      <c r="B231" t="s">
        <v>252</v>
      </c>
      <c r="C231" t="s">
        <v>253</v>
      </c>
      <c r="D231" t="s">
        <v>144</v>
      </c>
      <c r="E231">
        <v>140</v>
      </c>
      <c r="F231">
        <v>4279.5</v>
      </c>
      <c r="G231">
        <v>2</v>
      </c>
    </row>
    <row r="232" spans="1:7" outlineLevel="1" x14ac:dyDescent="0.25">
      <c r="B232" s="85" t="s">
        <v>254</v>
      </c>
      <c r="E232">
        <f>SUBTOTAL(9,E231:E231)</f>
        <v>140</v>
      </c>
      <c r="F232">
        <f>SUBTOTAL(9,F231:F231)</f>
        <v>4279.5</v>
      </c>
      <c r="G232">
        <f>SUBTOTAL(9,G231:G231)</f>
        <v>2</v>
      </c>
    </row>
    <row r="233" spans="1:7" outlineLevel="2" collapsed="1" x14ac:dyDescent="0.25">
      <c r="A233" t="s">
        <v>316</v>
      </c>
      <c r="B233" t="s">
        <v>317</v>
      </c>
      <c r="C233" t="s">
        <v>318</v>
      </c>
      <c r="D233" t="s">
        <v>144</v>
      </c>
      <c r="E233">
        <v>60</v>
      </c>
      <c r="F233">
        <v>3986</v>
      </c>
      <c r="G233">
        <v>3</v>
      </c>
    </row>
    <row r="234" spans="1:7" outlineLevel="1" x14ac:dyDescent="0.25">
      <c r="B234" s="85" t="s">
        <v>319</v>
      </c>
      <c r="E234">
        <f>SUBTOTAL(9,E233:E233)</f>
        <v>60</v>
      </c>
      <c r="F234">
        <f>SUBTOTAL(9,F233:F233)</f>
        <v>3986</v>
      </c>
      <c r="G234">
        <f>SUBTOTAL(9,G233:G233)</f>
        <v>3</v>
      </c>
    </row>
    <row r="235" spans="1:7" outlineLevel="2" collapsed="1" x14ac:dyDescent="0.25">
      <c r="A235" t="s">
        <v>248</v>
      </c>
      <c r="B235" t="s">
        <v>249</v>
      </c>
      <c r="C235" t="s">
        <v>133</v>
      </c>
      <c r="D235" t="s">
        <v>152</v>
      </c>
      <c r="E235">
        <v>150</v>
      </c>
      <c r="F235">
        <v>3733.65</v>
      </c>
      <c r="G235">
        <v>8</v>
      </c>
    </row>
    <row r="236" spans="1:7" outlineLevel="1" x14ac:dyDescent="0.25">
      <c r="B236" s="85" t="s">
        <v>250</v>
      </c>
      <c r="E236">
        <f>SUBTOTAL(9,E235:E235)</f>
        <v>150</v>
      </c>
      <c r="F236">
        <f>SUBTOTAL(9,F235:F235)</f>
        <v>3733.65</v>
      </c>
      <c r="G236">
        <f>SUBTOTAL(9,G235:G235)</f>
        <v>8</v>
      </c>
    </row>
    <row r="237" spans="1:7" outlineLevel="2" x14ac:dyDescent="0.25">
      <c r="A237" t="s">
        <v>258</v>
      </c>
      <c r="B237" t="s">
        <v>259</v>
      </c>
      <c r="C237" t="s">
        <v>42</v>
      </c>
      <c r="D237" t="s">
        <v>145</v>
      </c>
      <c r="E237">
        <v>411</v>
      </c>
      <c r="F237">
        <v>3267</v>
      </c>
      <c r="G237">
        <v>3</v>
      </c>
    </row>
    <row r="238" spans="1:7" outlineLevel="1" x14ac:dyDescent="0.25">
      <c r="B238" s="85" t="s">
        <v>260</v>
      </c>
      <c r="E238">
        <f>SUBTOTAL(9,E237:E237)</f>
        <v>411</v>
      </c>
      <c r="F238">
        <f>SUBTOTAL(9,F237:F237)</f>
        <v>3267</v>
      </c>
      <c r="G238">
        <f>SUBTOTAL(9,G237:G237)</f>
        <v>3</v>
      </c>
    </row>
    <row r="239" spans="1:7" outlineLevel="2" x14ac:dyDescent="0.25">
      <c r="A239" t="s">
        <v>320</v>
      </c>
      <c r="B239" t="s">
        <v>321</v>
      </c>
      <c r="C239" t="s">
        <v>36</v>
      </c>
      <c r="D239" t="s">
        <v>278</v>
      </c>
      <c r="E239">
        <v>5</v>
      </c>
      <c r="F239">
        <v>2973</v>
      </c>
      <c r="G239">
        <v>3</v>
      </c>
    </row>
    <row r="240" spans="1:7" outlineLevel="1" x14ac:dyDescent="0.25">
      <c r="B240" s="85" t="s">
        <v>322</v>
      </c>
      <c r="E240">
        <f>SUBTOTAL(9,E239:E239)</f>
        <v>5</v>
      </c>
      <c r="F240">
        <f>SUBTOTAL(9,F239:F239)</f>
        <v>2973</v>
      </c>
      <c r="G240">
        <f>SUBTOTAL(9,G239:G239)</f>
        <v>3</v>
      </c>
    </row>
    <row r="241" spans="1:7" outlineLevel="2" x14ac:dyDescent="0.25">
      <c r="A241" t="s">
        <v>323</v>
      </c>
      <c r="B241" t="s">
        <v>324</v>
      </c>
      <c r="C241" t="s">
        <v>60</v>
      </c>
      <c r="D241" t="s">
        <v>278</v>
      </c>
      <c r="E241">
        <v>9</v>
      </c>
      <c r="F241">
        <v>2549</v>
      </c>
      <c r="G241">
        <v>7</v>
      </c>
    </row>
    <row r="242" spans="1:7" outlineLevel="1" x14ac:dyDescent="0.25">
      <c r="B242" s="85" t="s">
        <v>325</v>
      </c>
      <c r="E242">
        <f>SUBTOTAL(9,E241:E241)</f>
        <v>9</v>
      </c>
      <c r="F242">
        <f>SUBTOTAL(9,F241:F241)</f>
        <v>2549</v>
      </c>
      <c r="G242">
        <f>SUBTOTAL(9,G241:G241)</f>
        <v>7</v>
      </c>
    </row>
    <row r="243" spans="1:7" outlineLevel="2" collapsed="1" x14ac:dyDescent="0.25">
      <c r="A243" t="s">
        <v>326</v>
      </c>
      <c r="B243" t="s">
        <v>327</v>
      </c>
      <c r="C243" t="s">
        <v>328</v>
      </c>
      <c r="D243" t="s">
        <v>145</v>
      </c>
      <c r="E243">
        <v>48</v>
      </c>
      <c r="F243">
        <v>1210</v>
      </c>
      <c r="G243">
        <v>3</v>
      </c>
    </row>
    <row r="244" spans="1:7" outlineLevel="2" x14ac:dyDescent="0.25">
      <c r="A244" t="s">
        <v>326</v>
      </c>
      <c r="B244" t="s">
        <v>327</v>
      </c>
      <c r="C244" t="s">
        <v>328</v>
      </c>
      <c r="D244" t="s">
        <v>141</v>
      </c>
      <c r="E244">
        <v>12</v>
      </c>
      <c r="F244">
        <v>704</v>
      </c>
      <c r="G244">
        <v>4</v>
      </c>
    </row>
    <row r="245" spans="1:7" outlineLevel="2" collapsed="1" x14ac:dyDescent="0.25">
      <c r="A245" t="s">
        <v>326</v>
      </c>
      <c r="B245" t="s">
        <v>327</v>
      </c>
      <c r="C245" t="s">
        <v>328</v>
      </c>
      <c r="D245" t="s">
        <v>157</v>
      </c>
      <c r="E245">
        <v>4</v>
      </c>
      <c r="F245">
        <v>573</v>
      </c>
      <c r="G245">
        <v>1</v>
      </c>
    </row>
    <row r="246" spans="1:7" outlineLevel="1" x14ac:dyDescent="0.25">
      <c r="B246" s="85" t="s">
        <v>329</v>
      </c>
      <c r="E246">
        <f>SUBTOTAL(9,E243:E245)</f>
        <v>64</v>
      </c>
      <c r="F246">
        <f>SUBTOTAL(9,F243:F245)</f>
        <v>2487</v>
      </c>
      <c r="G246">
        <f>SUBTOTAL(9,G243:G245)</f>
        <v>8</v>
      </c>
    </row>
    <row r="247" spans="1:7" outlineLevel="2" x14ac:dyDescent="0.25">
      <c r="A247" t="s">
        <v>330</v>
      </c>
      <c r="B247" t="s">
        <v>331</v>
      </c>
      <c r="C247" t="s">
        <v>24</v>
      </c>
      <c r="D247" t="s">
        <v>145</v>
      </c>
      <c r="E247">
        <v>126</v>
      </c>
      <c r="F247">
        <v>2406.1</v>
      </c>
      <c r="G247">
        <v>13</v>
      </c>
    </row>
    <row r="248" spans="1:7" outlineLevel="1" x14ac:dyDescent="0.25">
      <c r="B248" s="85" t="s">
        <v>332</v>
      </c>
      <c r="E248">
        <f>SUBTOTAL(9,E247:E247)</f>
        <v>126</v>
      </c>
      <c r="F248">
        <f>SUBTOTAL(9,F247:F247)</f>
        <v>2406.1</v>
      </c>
      <c r="G248">
        <f>SUBTOTAL(9,G247:G247)</f>
        <v>13</v>
      </c>
    </row>
    <row r="249" spans="1:7" outlineLevel="2" x14ac:dyDescent="0.25">
      <c r="A249" t="s">
        <v>333</v>
      </c>
      <c r="B249" t="s">
        <v>334</v>
      </c>
      <c r="C249" t="s">
        <v>41</v>
      </c>
      <c r="D249" t="s">
        <v>163</v>
      </c>
      <c r="E249">
        <v>381</v>
      </c>
      <c r="F249">
        <v>2161</v>
      </c>
      <c r="G249">
        <v>4</v>
      </c>
    </row>
    <row r="250" spans="1:7" outlineLevel="1" x14ac:dyDescent="0.25">
      <c r="B250" s="85" t="s">
        <v>335</v>
      </c>
      <c r="E250">
        <f>SUBTOTAL(9,E249:E249)</f>
        <v>381</v>
      </c>
      <c r="F250">
        <f>SUBTOTAL(9,F249:F249)</f>
        <v>2161</v>
      </c>
      <c r="G250">
        <f>SUBTOTAL(9,G249:G249)</f>
        <v>4</v>
      </c>
    </row>
    <row r="251" spans="1:7" outlineLevel="2" collapsed="1" x14ac:dyDescent="0.25">
      <c r="A251" t="s">
        <v>89</v>
      </c>
      <c r="B251" t="s">
        <v>79</v>
      </c>
      <c r="C251" t="s">
        <v>25</v>
      </c>
      <c r="D251" t="s">
        <v>241</v>
      </c>
      <c r="E251">
        <v>11</v>
      </c>
      <c r="F251">
        <v>2003</v>
      </c>
      <c r="G251">
        <v>4</v>
      </c>
    </row>
    <row r="252" spans="1:7" outlineLevel="1" x14ac:dyDescent="0.25">
      <c r="B252" s="85" t="s">
        <v>180</v>
      </c>
      <c r="E252">
        <f>SUBTOTAL(9,E251:E251)</f>
        <v>11</v>
      </c>
      <c r="F252">
        <f>SUBTOTAL(9,F251:F251)</f>
        <v>2003</v>
      </c>
      <c r="G252">
        <f>SUBTOTAL(9,G251:G251)</f>
        <v>4</v>
      </c>
    </row>
    <row r="253" spans="1:7" outlineLevel="2" x14ac:dyDescent="0.25">
      <c r="A253" t="s">
        <v>111</v>
      </c>
      <c r="B253" t="s">
        <v>78</v>
      </c>
      <c r="C253" t="s">
        <v>41</v>
      </c>
      <c r="D253" t="s">
        <v>241</v>
      </c>
      <c r="E253">
        <v>131</v>
      </c>
      <c r="F253">
        <v>1842</v>
      </c>
      <c r="G253">
        <v>5</v>
      </c>
    </row>
    <row r="254" spans="1:7" outlineLevel="2" x14ac:dyDescent="0.25">
      <c r="A254" t="s">
        <v>111</v>
      </c>
      <c r="B254" t="s">
        <v>78</v>
      </c>
      <c r="C254" t="s">
        <v>41</v>
      </c>
      <c r="D254" t="s">
        <v>162</v>
      </c>
      <c r="E254">
        <v>1</v>
      </c>
      <c r="F254">
        <v>5.95</v>
      </c>
      <c r="G254">
        <v>1</v>
      </c>
    </row>
    <row r="255" spans="1:7" outlineLevel="1" x14ac:dyDescent="0.25">
      <c r="B255" s="85" t="s">
        <v>217</v>
      </c>
      <c r="E255">
        <f>SUBTOTAL(9,E253:E254)</f>
        <v>132</v>
      </c>
      <c r="F255">
        <f>SUBTOTAL(9,F253:F254)</f>
        <v>1847.95</v>
      </c>
      <c r="G255">
        <f>SUBTOTAL(9,G253:G254)</f>
        <v>6</v>
      </c>
    </row>
    <row r="256" spans="1:7" outlineLevel="2" x14ac:dyDescent="0.25">
      <c r="A256" t="s">
        <v>255</v>
      </c>
      <c r="B256" t="s">
        <v>256</v>
      </c>
      <c r="C256" t="s">
        <v>30</v>
      </c>
      <c r="D256" t="s">
        <v>145</v>
      </c>
      <c r="E256">
        <v>159</v>
      </c>
      <c r="F256">
        <v>1807.15</v>
      </c>
      <c r="G256">
        <v>5</v>
      </c>
    </row>
    <row r="257" spans="1:7" outlineLevel="1" x14ac:dyDescent="0.25">
      <c r="B257" s="85" t="s">
        <v>257</v>
      </c>
      <c r="E257">
        <f>SUBTOTAL(9,E256:E256)</f>
        <v>159</v>
      </c>
      <c r="F257">
        <f>SUBTOTAL(9,F256:F256)</f>
        <v>1807.15</v>
      </c>
      <c r="G257">
        <f>SUBTOTAL(9,G256:G256)</f>
        <v>5</v>
      </c>
    </row>
    <row r="258" spans="1:7" outlineLevel="2" x14ac:dyDescent="0.25">
      <c r="A258" t="s">
        <v>196</v>
      </c>
      <c r="B258" t="s">
        <v>197</v>
      </c>
      <c r="C258" t="s">
        <v>75</v>
      </c>
      <c r="D258" t="s">
        <v>154</v>
      </c>
      <c r="E258">
        <v>3</v>
      </c>
      <c r="F258">
        <v>1482</v>
      </c>
      <c r="G258">
        <v>1</v>
      </c>
    </row>
    <row r="259" spans="1:7" outlineLevel="2" x14ac:dyDescent="0.25">
      <c r="A259" t="s">
        <v>196</v>
      </c>
      <c r="B259" t="s">
        <v>197</v>
      </c>
      <c r="C259" t="s">
        <v>75</v>
      </c>
      <c r="D259" t="s">
        <v>269</v>
      </c>
      <c r="E259">
        <v>14</v>
      </c>
      <c r="F259">
        <v>226</v>
      </c>
      <c r="G259">
        <v>1</v>
      </c>
    </row>
    <row r="260" spans="1:7" outlineLevel="1" x14ac:dyDescent="0.25">
      <c r="B260" s="85" t="s">
        <v>198</v>
      </c>
      <c r="E260">
        <f>SUBTOTAL(9,E258:E259)</f>
        <v>17</v>
      </c>
      <c r="F260">
        <f>SUBTOTAL(9,F258:F259)</f>
        <v>1708</v>
      </c>
      <c r="G260">
        <f>SUBTOTAL(9,G258:G259)</f>
        <v>2</v>
      </c>
    </row>
    <row r="261" spans="1:7" outlineLevel="2" x14ac:dyDescent="0.25">
      <c r="A261" t="s">
        <v>336</v>
      </c>
      <c r="B261" t="s">
        <v>337</v>
      </c>
      <c r="C261" t="s">
        <v>22</v>
      </c>
      <c r="D261" t="s">
        <v>140</v>
      </c>
      <c r="E261">
        <v>35</v>
      </c>
      <c r="F261">
        <v>793.12</v>
      </c>
      <c r="G261">
        <v>5</v>
      </c>
    </row>
    <row r="262" spans="1:7" outlineLevel="2" x14ac:dyDescent="0.25">
      <c r="A262" t="s">
        <v>336</v>
      </c>
      <c r="B262" t="s">
        <v>337</v>
      </c>
      <c r="C262" t="s">
        <v>22</v>
      </c>
      <c r="D262" t="s">
        <v>241</v>
      </c>
      <c r="E262">
        <v>7</v>
      </c>
      <c r="F262">
        <v>740</v>
      </c>
      <c r="G262">
        <v>1</v>
      </c>
    </row>
    <row r="263" spans="1:7" outlineLevel="1" x14ac:dyDescent="0.25">
      <c r="B263" s="85" t="s">
        <v>338</v>
      </c>
      <c r="E263">
        <f>SUBTOTAL(9,E261:E262)</f>
        <v>42</v>
      </c>
      <c r="F263">
        <f>SUBTOTAL(9,F261:F262)</f>
        <v>1533.12</v>
      </c>
      <c r="G263">
        <f>SUBTOTAL(9,G261:G262)</f>
        <v>6</v>
      </c>
    </row>
    <row r="264" spans="1:7" outlineLevel="2" x14ac:dyDescent="0.25">
      <c r="A264" t="s">
        <v>339</v>
      </c>
      <c r="B264" t="s">
        <v>340</v>
      </c>
      <c r="C264" t="s">
        <v>341</v>
      </c>
      <c r="D264" t="s">
        <v>269</v>
      </c>
      <c r="E264">
        <v>2</v>
      </c>
      <c r="F264">
        <v>900</v>
      </c>
      <c r="G264">
        <v>1</v>
      </c>
    </row>
    <row r="265" spans="1:7" outlineLevel="2" x14ac:dyDescent="0.25">
      <c r="A265" t="s">
        <v>339</v>
      </c>
      <c r="B265" t="s">
        <v>340</v>
      </c>
      <c r="C265" t="s">
        <v>341</v>
      </c>
      <c r="D265" t="s">
        <v>145</v>
      </c>
      <c r="E265">
        <v>61</v>
      </c>
      <c r="F265">
        <v>549</v>
      </c>
      <c r="G265">
        <v>2</v>
      </c>
    </row>
    <row r="266" spans="1:7" outlineLevel="1" x14ac:dyDescent="0.25">
      <c r="B266" s="85" t="s">
        <v>342</v>
      </c>
      <c r="E266">
        <f>SUBTOTAL(9,E264:E265)</f>
        <v>63</v>
      </c>
      <c r="F266">
        <f>SUBTOTAL(9,F264:F265)</f>
        <v>1449</v>
      </c>
      <c r="G266">
        <f>SUBTOTAL(9,G264:G265)</f>
        <v>3</v>
      </c>
    </row>
    <row r="267" spans="1:7" outlineLevel="2" collapsed="1" x14ac:dyDescent="0.25">
      <c r="A267" t="s">
        <v>343</v>
      </c>
      <c r="B267" t="s">
        <v>344</v>
      </c>
      <c r="C267" t="s">
        <v>345</v>
      </c>
      <c r="D267" t="s">
        <v>141</v>
      </c>
      <c r="E267">
        <v>25</v>
      </c>
      <c r="F267">
        <v>1320.1</v>
      </c>
      <c r="G267">
        <v>1</v>
      </c>
    </row>
    <row r="268" spans="1:7" outlineLevel="1" x14ac:dyDescent="0.25">
      <c r="B268" s="85" t="s">
        <v>346</v>
      </c>
      <c r="E268">
        <f>SUBTOTAL(9,E267:E267)</f>
        <v>25</v>
      </c>
      <c r="F268">
        <f>SUBTOTAL(9,F267:F267)</f>
        <v>1320.1</v>
      </c>
      <c r="G268">
        <f>SUBTOTAL(9,G267:G267)</f>
        <v>1</v>
      </c>
    </row>
    <row r="269" spans="1:7" outlineLevel="2" x14ac:dyDescent="0.25">
      <c r="A269" t="s">
        <v>347</v>
      </c>
      <c r="B269" t="s">
        <v>348</v>
      </c>
      <c r="C269" t="s">
        <v>22</v>
      </c>
      <c r="D269" t="s">
        <v>272</v>
      </c>
      <c r="E269">
        <v>10</v>
      </c>
      <c r="F269">
        <v>1207</v>
      </c>
      <c r="G269">
        <v>1</v>
      </c>
    </row>
    <row r="270" spans="1:7" outlineLevel="1" x14ac:dyDescent="0.25">
      <c r="B270" s="85" t="s">
        <v>349</v>
      </c>
      <c r="E270">
        <f>SUBTOTAL(9,E269:E269)</f>
        <v>10</v>
      </c>
      <c r="F270">
        <f>SUBTOTAL(9,F269:F269)</f>
        <v>1207</v>
      </c>
      <c r="G270">
        <f>SUBTOTAL(9,G269:G269)</f>
        <v>1</v>
      </c>
    </row>
    <row r="271" spans="1:7" outlineLevel="2" x14ac:dyDescent="0.25">
      <c r="A271" t="s">
        <v>350</v>
      </c>
      <c r="B271" t="s">
        <v>351</v>
      </c>
      <c r="C271" t="s">
        <v>41</v>
      </c>
      <c r="D271" t="s">
        <v>163</v>
      </c>
      <c r="E271">
        <v>25</v>
      </c>
      <c r="F271">
        <v>862.65</v>
      </c>
      <c r="G271">
        <v>5</v>
      </c>
    </row>
    <row r="272" spans="1:7" outlineLevel="1" x14ac:dyDescent="0.25">
      <c r="B272" s="85" t="s">
        <v>352</v>
      </c>
      <c r="E272">
        <f>SUBTOTAL(9,E271:E271)</f>
        <v>25</v>
      </c>
      <c r="F272">
        <f>SUBTOTAL(9,F271:F271)</f>
        <v>862.65</v>
      </c>
      <c r="G272">
        <f>SUBTOTAL(9,G271:G271)</f>
        <v>5</v>
      </c>
    </row>
    <row r="273" spans="1:7" outlineLevel="2" x14ac:dyDescent="0.25">
      <c r="A273" t="s">
        <v>237</v>
      </c>
      <c r="B273" t="s">
        <v>238</v>
      </c>
      <c r="C273" t="s">
        <v>22</v>
      </c>
      <c r="D273" t="s">
        <v>142</v>
      </c>
      <c r="E273">
        <v>6</v>
      </c>
      <c r="F273">
        <v>848</v>
      </c>
      <c r="G273">
        <v>4</v>
      </c>
    </row>
    <row r="274" spans="1:7" outlineLevel="1" x14ac:dyDescent="0.25">
      <c r="B274" s="85" t="s">
        <v>239</v>
      </c>
      <c r="E274">
        <f>SUBTOTAL(9,E273:E273)</f>
        <v>6</v>
      </c>
      <c r="F274">
        <f>SUBTOTAL(9,F273:F273)</f>
        <v>848</v>
      </c>
      <c r="G274">
        <f>SUBTOTAL(9,G273:G273)</f>
        <v>4</v>
      </c>
    </row>
    <row r="275" spans="1:7" outlineLevel="2" x14ac:dyDescent="0.25">
      <c r="A275" t="s">
        <v>353</v>
      </c>
      <c r="B275" t="s">
        <v>354</v>
      </c>
      <c r="C275" t="s">
        <v>355</v>
      </c>
      <c r="D275" t="s">
        <v>272</v>
      </c>
      <c r="E275">
        <v>3</v>
      </c>
      <c r="F275">
        <v>801</v>
      </c>
      <c r="G275">
        <v>2</v>
      </c>
    </row>
    <row r="276" spans="1:7" outlineLevel="1" x14ac:dyDescent="0.25">
      <c r="B276" s="85" t="s">
        <v>356</v>
      </c>
      <c r="E276">
        <f>SUBTOTAL(9,E275:E275)</f>
        <v>3</v>
      </c>
      <c r="F276">
        <f>SUBTOTAL(9,F275:F275)</f>
        <v>801</v>
      </c>
      <c r="G276">
        <f>SUBTOTAL(9,G275:G275)</f>
        <v>2</v>
      </c>
    </row>
    <row r="277" spans="1:7" outlineLevel="2" x14ac:dyDescent="0.25">
      <c r="A277" t="s">
        <v>234</v>
      </c>
      <c r="B277" t="s">
        <v>235</v>
      </c>
      <c r="C277" t="s">
        <v>41</v>
      </c>
      <c r="D277" t="s">
        <v>162</v>
      </c>
      <c r="E277">
        <v>106</v>
      </c>
      <c r="F277">
        <v>710</v>
      </c>
      <c r="G277">
        <v>5</v>
      </c>
    </row>
    <row r="278" spans="1:7" outlineLevel="1" x14ac:dyDescent="0.25">
      <c r="B278" s="85" t="s">
        <v>236</v>
      </c>
      <c r="E278">
        <f>SUBTOTAL(9,E277:E277)</f>
        <v>106</v>
      </c>
      <c r="F278">
        <f>SUBTOTAL(9,F277:F277)</f>
        <v>710</v>
      </c>
      <c r="G278">
        <f>SUBTOTAL(9,G277:G277)</f>
        <v>5</v>
      </c>
    </row>
    <row r="279" spans="1:7" outlineLevel="2" x14ac:dyDescent="0.25">
      <c r="A279" t="s">
        <v>261</v>
      </c>
      <c r="B279" t="s">
        <v>262</v>
      </c>
      <c r="C279" t="s">
        <v>263</v>
      </c>
      <c r="D279" t="s">
        <v>145</v>
      </c>
      <c r="E279">
        <v>61</v>
      </c>
      <c r="F279">
        <v>554.20000000000005</v>
      </c>
      <c r="G279">
        <v>5</v>
      </c>
    </row>
    <row r="280" spans="1:7" outlineLevel="2" collapsed="1" x14ac:dyDescent="0.25">
      <c r="A280" t="s">
        <v>261</v>
      </c>
      <c r="B280" t="s">
        <v>262</v>
      </c>
      <c r="C280" t="s">
        <v>263</v>
      </c>
      <c r="D280" t="s">
        <v>141</v>
      </c>
      <c r="E280">
        <v>2</v>
      </c>
      <c r="F280">
        <v>42</v>
      </c>
      <c r="G280">
        <v>1</v>
      </c>
    </row>
    <row r="281" spans="1:7" outlineLevel="1" x14ac:dyDescent="0.25">
      <c r="B281" s="85" t="s">
        <v>264</v>
      </c>
      <c r="E281">
        <f>SUBTOTAL(9,E279:E280)</f>
        <v>63</v>
      </c>
      <c r="F281">
        <f>SUBTOTAL(9,F279:F280)</f>
        <v>596.20000000000005</v>
      </c>
      <c r="G281">
        <f>SUBTOTAL(9,G279:G280)</f>
        <v>6</v>
      </c>
    </row>
    <row r="282" spans="1:7" outlineLevel="2" x14ac:dyDescent="0.25">
      <c r="A282" t="s">
        <v>231</v>
      </c>
      <c r="B282" t="s">
        <v>232</v>
      </c>
      <c r="C282" t="s">
        <v>41</v>
      </c>
      <c r="D282" t="s">
        <v>241</v>
      </c>
      <c r="E282">
        <v>17</v>
      </c>
      <c r="F282">
        <v>520</v>
      </c>
      <c r="G282">
        <v>5</v>
      </c>
    </row>
    <row r="283" spans="1:7" outlineLevel="2" x14ac:dyDescent="0.25">
      <c r="A283" t="s">
        <v>231</v>
      </c>
      <c r="B283" t="s">
        <v>232</v>
      </c>
      <c r="C283" t="s">
        <v>41</v>
      </c>
      <c r="D283" t="s">
        <v>141</v>
      </c>
      <c r="E283">
        <v>8</v>
      </c>
      <c r="F283">
        <v>25.8</v>
      </c>
      <c r="G283">
        <v>5</v>
      </c>
    </row>
    <row r="284" spans="1:7" outlineLevel="1" x14ac:dyDescent="0.25">
      <c r="B284" s="85" t="s">
        <v>233</v>
      </c>
      <c r="E284">
        <f>SUBTOTAL(9,E282:E283)</f>
        <v>25</v>
      </c>
      <c r="F284">
        <f>SUBTOTAL(9,F282:F283)</f>
        <v>545.79999999999995</v>
      </c>
      <c r="G284">
        <f>SUBTOTAL(9,G282:G283)</f>
        <v>10</v>
      </c>
    </row>
    <row r="285" spans="1:7" outlineLevel="2" x14ac:dyDescent="0.25">
      <c r="A285" t="s">
        <v>357</v>
      </c>
      <c r="B285" t="s">
        <v>358</v>
      </c>
      <c r="C285" t="s">
        <v>60</v>
      </c>
      <c r="D285" t="s">
        <v>163</v>
      </c>
      <c r="E285">
        <v>10</v>
      </c>
      <c r="F285">
        <v>470</v>
      </c>
      <c r="G285">
        <v>1</v>
      </c>
    </row>
    <row r="286" spans="1:7" outlineLevel="1" x14ac:dyDescent="0.25">
      <c r="B286" s="85" t="s">
        <v>359</v>
      </c>
      <c r="E286">
        <f>SUBTOTAL(9,E285:E285)</f>
        <v>10</v>
      </c>
      <c r="F286">
        <f>SUBTOTAL(9,F285:F285)</f>
        <v>470</v>
      </c>
      <c r="G286">
        <f>SUBTOTAL(9,G285:G285)</f>
        <v>1</v>
      </c>
    </row>
    <row r="287" spans="1:7" outlineLevel="2" x14ac:dyDescent="0.25">
      <c r="A287" t="s">
        <v>210</v>
      </c>
      <c r="B287" t="s">
        <v>211</v>
      </c>
      <c r="C287" t="s">
        <v>65</v>
      </c>
      <c r="D287" t="s">
        <v>276</v>
      </c>
      <c r="E287">
        <v>1</v>
      </c>
      <c r="F287">
        <v>356</v>
      </c>
      <c r="G287">
        <v>1</v>
      </c>
    </row>
    <row r="288" spans="1:7" outlineLevel="1" x14ac:dyDescent="0.25">
      <c r="B288" s="85" t="s">
        <v>212</v>
      </c>
      <c r="E288">
        <f>SUBTOTAL(9,E287:E287)</f>
        <v>1</v>
      </c>
      <c r="F288">
        <f>SUBTOTAL(9,F287:F287)</f>
        <v>356</v>
      </c>
      <c r="G288">
        <f>SUBTOTAL(9,G287:G287)</f>
        <v>1</v>
      </c>
    </row>
    <row r="289" spans="1:7" outlineLevel="2" x14ac:dyDescent="0.25">
      <c r="A289" t="s">
        <v>360</v>
      </c>
      <c r="B289" t="s">
        <v>361</v>
      </c>
      <c r="C289" t="s">
        <v>36</v>
      </c>
      <c r="D289" t="s">
        <v>155</v>
      </c>
      <c r="E289">
        <v>1</v>
      </c>
      <c r="F289">
        <v>263</v>
      </c>
      <c r="G289">
        <v>1</v>
      </c>
    </row>
    <row r="290" spans="1:7" outlineLevel="1" x14ac:dyDescent="0.25">
      <c r="B290" s="85" t="s">
        <v>362</v>
      </c>
      <c r="E290">
        <f>SUBTOTAL(9,E289:E289)</f>
        <v>1</v>
      </c>
      <c r="F290">
        <f>SUBTOTAL(9,F289:F289)</f>
        <v>263</v>
      </c>
      <c r="G290">
        <f>SUBTOTAL(9,G289:G289)</f>
        <v>1</v>
      </c>
    </row>
    <row r="291" spans="1:7" outlineLevel="2" collapsed="1" x14ac:dyDescent="0.25">
      <c r="A291" t="s">
        <v>363</v>
      </c>
      <c r="B291" t="s">
        <v>364</v>
      </c>
      <c r="C291" t="s">
        <v>365</v>
      </c>
      <c r="D291" t="s">
        <v>144</v>
      </c>
      <c r="E291">
        <v>1</v>
      </c>
      <c r="F291">
        <v>170</v>
      </c>
      <c r="G291">
        <v>1</v>
      </c>
    </row>
    <row r="292" spans="1:7" outlineLevel="1" x14ac:dyDescent="0.25">
      <c r="B292" s="85" t="s">
        <v>366</v>
      </c>
      <c r="E292">
        <f>SUBTOTAL(9,E291:E291)</f>
        <v>1</v>
      </c>
      <c r="F292">
        <f>SUBTOTAL(9,F291:F291)</f>
        <v>170</v>
      </c>
      <c r="G292">
        <f>SUBTOTAL(9,G291:G291)</f>
        <v>1</v>
      </c>
    </row>
    <row r="293" spans="1:7" outlineLevel="2" x14ac:dyDescent="0.25">
      <c r="A293" t="s">
        <v>367</v>
      </c>
      <c r="B293" t="s">
        <v>368</v>
      </c>
      <c r="C293" t="s">
        <v>369</v>
      </c>
      <c r="D293" t="s">
        <v>155</v>
      </c>
      <c r="E293">
        <v>2</v>
      </c>
      <c r="F293">
        <v>160</v>
      </c>
      <c r="G293">
        <v>1</v>
      </c>
    </row>
    <row r="294" spans="1:7" outlineLevel="1" x14ac:dyDescent="0.25">
      <c r="B294" s="85" t="s">
        <v>370</v>
      </c>
      <c r="E294">
        <f>SUBTOTAL(9,E293:E293)</f>
        <v>2</v>
      </c>
      <c r="F294">
        <f>SUBTOTAL(9,F293:F293)</f>
        <v>160</v>
      </c>
      <c r="G294">
        <f>SUBTOTAL(9,G293:G293)</f>
        <v>1</v>
      </c>
    </row>
    <row r="295" spans="1:7" outlineLevel="2" x14ac:dyDescent="0.25">
      <c r="A295" t="s">
        <v>108</v>
      </c>
      <c r="B295" t="s">
        <v>80</v>
      </c>
      <c r="C295" t="s">
        <v>41</v>
      </c>
      <c r="D295" t="s">
        <v>162</v>
      </c>
      <c r="E295">
        <v>7</v>
      </c>
      <c r="F295">
        <v>111.15</v>
      </c>
      <c r="G295">
        <v>1</v>
      </c>
    </row>
    <row r="296" spans="1:7" outlineLevel="1" x14ac:dyDescent="0.25">
      <c r="B296" s="85" t="s">
        <v>219</v>
      </c>
      <c r="E296">
        <f>SUBTOTAL(9,E295:E295)</f>
        <v>7</v>
      </c>
      <c r="F296">
        <f>SUBTOTAL(9,F295:F295)</f>
        <v>111.15</v>
      </c>
      <c r="G296">
        <f>SUBTOTAL(9,G295:G295)</f>
        <v>1</v>
      </c>
    </row>
    <row r="297" spans="1:7" outlineLevel="2" collapsed="1" x14ac:dyDescent="0.25">
      <c r="A297" t="s">
        <v>371</v>
      </c>
      <c r="B297" t="s">
        <v>372</v>
      </c>
      <c r="C297" t="s">
        <v>41</v>
      </c>
      <c r="D297" t="s">
        <v>141</v>
      </c>
      <c r="E297">
        <v>3</v>
      </c>
      <c r="F297">
        <v>89</v>
      </c>
      <c r="G297">
        <v>2</v>
      </c>
    </row>
    <row r="298" spans="1:7" outlineLevel="2" x14ac:dyDescent="0.25">
      <c r="A298" t="s">
        <v>371</v>
      </c>
      <c r="B298" t="s">
        <v>372</v>
      </c>
      <c r="C298" t="s">
        <v>41</v>
      </c>
      <c r="D298" t="s">
        <v>162</v>
      </c>
      <c r="E298">
        <v>2</v>
      </c>
      <c r="F298">
        <v>17.95</v>
      </c>
      <c r="G298">
        <v>1</v>
      </c>
    </row>
    <row r="299" spans="1:7" outlineLevel="1" x14ac:dyDescent="0.25">
      <c r="B299" s="85" t="s">
        <v>373</v>
      </c>
      <c r="E299">
        <f>SUBTOTAL(9,E297:E298)</f>
        <v>5</v>
      </c>
      <c r="F299">
        <f>SUBTOTAL(9,F297:F298)</f>
        <v>106.95</v>
      </c>
      <c r="G299">
        <f>SUBTOTAL(9,G297:G298)</f>
        <v>3</v>
      </c>
    </row>
    <row r="300" spans="1:7" outlineLevel="2" collapsed="1" x14ac:dyDescent="0.25">
      <c r="A300" t="s">
        <v>128</v>
      </c>
      <c r="B300" t="s">
        <v>129</v>
      </c>
      <c r="C300" t="s">
        <v>42</v>
      </c>
      <c r="D300" t="s">
        <v>241</v>
      </c>
      <c r="E300">
        <v>83</v>
      </c>
      <c r="F300">
        <v>101</v>
      </c>
      <c r="G300">
        <v>2</v>
      </c>
    </row>
    <row r="301" spans="1:7" outlineLevel="1" x14ac:dyDescent="0.25">
      <c r="B301" s="85" t="s">
        <v>218</v>
      </c>
      <c r="E301">
        <f>SUBTOTAL(9,E300:E300)</f>
        <v>83</v>
      </c>
      <c r="F301">
        <f>SUBTOTAL(9,F300:F300)</f>
        <v>101</v>
      </c>
      <c r="G301">
        <f>SUBTOTAL(9,G300:G300)</f>
        <v>2</v>
      </c>
    </row>
    <row r="302" spans="1:7" outlineLevel="2" x14ac:dyDescent="0.25">
      <c r="A302" t="s">
        <v>374</v>
      </c>
      <c r="B302" t="s">
        <v>375</v>
      </c>
      <c r="C302" t="s">
        <v>36</v>
      </c>
      <c r="D302" t="s">
        <v>141</v>
      </c>
      <c r="E302">
        <v>1</v>
      </c>
      <c r="F302">
        <v>45</v>
      </c>
      <c r="G302">
        <v>1</v>
      </c>
    </row>
    <row r="303" spans="1:7" outlineLevel="1" x14ac:dyDescent="0.25">
      <c r="B303" s="85" t="s">
        <v>376</v>
      </c>
      <c r="E303">
        <f>SUBTOTAL(9,E302:E302)</f>
        <v>1</v>
      </c>
      <c r="F303">
        <f>SUBTOTAL(9,F302:F302)</f>
        <v>45</v>
      </c>
      <c r="G303">
        <f>SUBTOTAL(9,G302:G302)</f>
        <v>1</v>
      </c>
    </row>
    <row r="304" spans="1:7" outlineLevel="2" collapsed="1" x14ac:dyDescent="0.25">
      <c r="A304" t="s">
        <v>265</v>
      </c>
      <c r="B304" t="s">
        <v>266</v>
      </c>
      <c r="C304" t="s">
        <v>36</v>
      </c>
      <c r="D304" t="s">
        <v>144</v>
      </c>
      <c r="E304">
        <v>1</v>
      </c>
      <c r="F304">
        <v>14.15</v>
      </c>
      <c r="G304">
        <v>1</v>
      </c>
    </row>
    <row r="305" spans="1:7" outlineLevel="1" x14ac:dyDescent="0.25">
      <c r="B305" s="85" t="s">
        <v>267</v>
      </c>
      <c r="E305">
        <f>SUBTOTAL(9,E304:E304)</f>
        <v>1</v>
      </c>
      <c r="F305">
        <f>SUBTOTAL(9,F304:F304)</f>
        <v>14.15</v>
      </c>
      <c r="G305">
        <f>SUBTOTAL(9,G304:G304)</f>
        <v>1</v>
      </c>
    </row>
    <row r="306" spans="1:7" outlineLevel="2" collapsed="1" x14ac:dyDescent="0.25">
      <c r="A306" t="s">
        <v>377</v>
      </c>
      <c r="B306" t="s">
        <v>378</v>
      </c>
      <c r="C306" t="s">
        <v>22</v>
      </c>
      <c r="D306" t="s">
        <v>142</v>
      </c>
      <c r="E306">
        <v>1</v>
      </c>
      <c r="F306">
        <v>8.9</v>
      </c>
      <c r="G306">
        <v>1</v>
      </c>
    </row>
    <row r="307" spans="1:7" outlineLevel="1" x14ac:dyDescent="0.25">
      <c r="B307" s="85" t="s">
        <v>379</v>
      </c>
      <c r="E307">
        <f>SUBTOTAL(9,E306:E306)</f>
        <v>1</v>
      </c>
      <c r="F307">
        <f>SUBTOTAL(9,F306:F306)</f>
        <v>8.9</v>
      </c>
      <c r="G307">
        <f>SUBTOTAL(9,G306:G306)</f>
        <v>1</v>
      </c>
    </row>
    <row r="308" spans="1:7" outlineLevel="2" collapsed="1" x14ac:dyDescent="0.25">
      <c r="A308" t="s">
        <v>380</v>
      </c>
      <c r="B308" t="s">
        <v>381</v>
      </c>
      <c r="C308" t="s">
        <v>246</v>
      </c>
      <c r="D308" t="s">
        <v>163</v>
      </c>
      <c r="E308">
        <v>1</v>
      </c>
      <c r="F308">
        <v>8</v>
      </c>
      <c r="G308">
        <v>1</v>
      </c>
    </row>
    <row r="309" spans="1:7" outlineLevel="1" x14ac:dyDescent="0.25">
      <c r="B309" s="85" t="s">
        <v>382</v>
      </c>
      <c r="E309">
        <f>SUBTOTAL(9,E308:E308)</f>
        <v>1</v>
      </c>
      <c r="F309">
        <f>SUBTOTAL(9,F308:F308)</f>
        <v>8</v>
      </c>
      <c r="G309">
        <f>SUBTOTAL(9,G308:G308)</f>
        <v>1</v>
      </c>
    </row>
    <row r="310" spans="1:7" outlineLevel="2" x14ac:dyDescent="0.25">
      <c r="A310" t="s">
        <v>383</v>
      </c>
      <c r="B310" t="s">
        <v>384</v>
      </c>
      <c r="C310" t="s">
        <v>385</v>
      </c>
      <c r="D310" t="s">
        <v>273</v>
      </c>
      <c r="E310">
        <v>1</v>
      </c>
      <c r="F310">
        <v>2.5</v>
      </c>
      <c r="G310">
        <v>1</v>
      </c>
    </row>
    <row r="311" spans="1:7" outlineLevel="1" x14ac:dyDescent="0.25">
      <c r="B311" s="85" t="s">
        <v>386</v>
      </c>
      <c r="E311">
        <f>SUBTOTAL(9,E310:E310)</f>
        <v>1</v>
      </c>
      <c r="F311">
        <f>SUBTOTAL(9,F310:F310)</f>
        <v>2.5</v>
      </c>
      <c r="G311">
        <f>SUBTOTAL(9,G310:G310)</f>
        <v>1</v>
      </c>
    </row>
    <row r="312" spans="1:7" x14ac:dyDescent="0.25">
      <c r="A312" s="86"/>
      <c r="B312" s="87" t="s">
        <v>240</v>
      </c>
      <c r="C312" s="86"/>
      <c r="D312" s="86"/>
      <c r="E312" s="88">
        <f>SUBTOTAL(9,E2:E310)</f>
        <v>254810</v>
      </c>
      <c r="F312" s="88">
        <f>SUBTOTAL(9,F2:F310)</f>
        <v>7685717.9949999982</v>
      </c>
      <c r="G312" s="88">
        <f>SUBTOTAL(9,G2:G310)</f>
        <v>7266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Importación</vt:lpstr>
      <vt:lpstr>Exportación</vt:lpstr>
      <vt:lpstr>Perecedero</vt:lpstr>
      <vt:lpstr>DESTINOS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AGUERO, Natalia</cp:lastModifiedBy>
  <cp:lastPrinted>2017-01-31T14:34:20Z</cp:lastPrinted>
  <dcterms:created xsi:type="dcterms:W3CDTF">2013-08-09T19:14:51Z</dcterms:created>
  <dcterms:modified xsi:type="dcterms:W3CDTF">2018-08-08T14:49:48Z</dcterms:modified>
</cp:coreProperties>
</file>